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ämäTyökirja" defaultThemeVersion="166925"/>
  <mc:AlternateContent xmlns:mc="http://schemas.openxmlformats.org/markup-compatibility/2006">
    <mc:Choice Requires="x15">
      <x15ac:absPath xmlns:x15ac="http://schemas.microsoft.com/office/spreadsheetml/2010/11/ac" url="https://keskikaista.sharepoint.com/sites/Verkkolevy/Jaetut asiakirjat/Projektit/ELY/Kannuksen kyläkuitu/Kilpailutukset/Tarjouspyyntö ja Liitteet/"/>
    </mc:Choice>
  </mc:AlternateContent>
  <xr:revisionPtr revIDLastSave="29" documentId="8_{7D28D5A2-AC7F-4A50-B8B4-54B7EF815887}" xr6:coauthVersionLast="47" xr6:coauthVersionMax="47" xr10:uidLastSave="{6D237D06-3AA2-4CCE-B9EF-79C22D353A15}"/>
  <bookViews>
    <workbookView xWindow="28680" yWindow="-120" windowWidth="29040" windowHeight="15720" tabRatio="883" xr2:uid="{ACF6D587-91A4-D940-A929-A4F513D69DB5}"/>
  </bookViews>
  <sheets>
    <sheet name="Perttu" sheetId="1" r:id="rId1"/>
  </sheets>
  <externalReferences>
    <externalReference r:id="rId2"/>
  </externalReferences>
  <definedNames>
    <definedName name="Keskusta">[1]Pisteytysesimerkki!#REF!</definedName>
    <definedName name="max_hintapisteet">[1]Pisteytysesimerkki!#REF!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9" i="1" l="1"/>
  <c r="F222" i="1" l="1"/>
  <c r="F220" i="1"/>
  <c r="F218" i="1"/>
  <c r="F217" i="1"/>
  <c r="F216" i="1"/>
  <c r="F215" i="1"/>
  <c r="F214" i="1"/>
  <c r="F213" i="1"/>
  <c r="F212" i="1"/>
  <c r="F211" i="1"/>
  <c r="F210" i="1"/>
  <c r="F184" i="1"/>
  <c r="F181" i="1"/>
  <c r="F177" i="1"/>
  <c r="F70" i="1"/>
  <c r="F156" i="1"/>
  <c r="F187" i="1"/>
  <c r="F125" i="1"/>
  <c r="F113" i="1"/>
  <c r="F101" i="1"/>
  <c r="F88" i="1"/>
  <c r="F76" i="1"/>
  <c r="F56" i="1"/>
  <c r="F36" i="1"/>
  <c r="F29" i="1"/>
  <c r="F50" i="1"/>
  <c r="F22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3" i="1"/>
  <c r="F24" i="1"/>
  <c r="F25" i="1"/>
  <c r="F26" i="1"/>
  <c r="F27" i="1"/>
  <c r="F28" i="1"/>
  <c r="F30" i="1"/>
  <c r="F31" i="1"/>
  <c r="F32" i="1"/>
  <c r="F33" i="1"/>
  <c r="F34" i="1"/>
  <c r="F35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1" i="1"/>
  <c r="F52" i="1"/>
  <c r="F53" i="1"/>
  <c r="F54" i="1"/>
  <c r="F55" i="1"/>
  <c r="F57" i="1"/>
  <c r="F58" i="1"/>
  <c r="F59" i="1"/>
  <c r="F60" i="1"/>
  <c r="F62" i="1"/>
  <c r="F63" i="1"/>
  <c r="F64" i="1"/>
  <c r="F65" i="1"/>
  <c r="F66" i="1"/>
  <c r="F67" i="1"/>
  <c r="F68" i="1"/>
  <c r="F69" i="1"/>
  <c r="F71" i="1"/>
  <c r="F72" i="1"/>
  <c r="F73" i="1"/>
  <c r="F74" i="1"/>
  <c r="F75" i="1"/>
  <c r="F77" i="1"/>
  <c r="F78" i="1"/>
  <c r="F79" i="1"/>
  <c r="F80" i="1"/>
  <c r="F81" i="1"/>
  <c r="F82" i="1"/>
  <c r="F83" i="1"/>
  <c r="F84" i="1"/>
  <c r="F85" i="1"/>
  <c r="F86" i="1"/>
  <c r="F87" i="1"/>
  <c r="F89" i="1"/>
  <c r="F90" i="1"/>
  <c r="F91" i="1"/>
  <c r="F92" i="1"/>
  <c r="F93" i="1"/>
  <c r="F94" i="1"/>
  <c r="F95" i="1"/>
  <c r="F96" i="1"/>
  <c r="F97" i="1"/>
  <c r="F98" i="1"/>
  <c r="F99" i="1"/>
  <c r="F100" i="1"/>
  <c r="F102" i="1"/>
  <c r="F103" i="1"/>
  <c r="F104" i="1"/>
  <c r="F105" i="1"/>
  <c r="F106" i="1"/>
  <c r="F107" i="1"/>
  <c r="F108" i="1"/>
  <c r="F109" i="1"/>
  <c r="F110" i="1"/>
  <c r="F111" i="1"/>
  <c r="F112" i="1"/>
  <c r="F114" i="1"/>
  <c r="F115" i="1"/>
  <c r="F116" i="1"/>
  <c r="F117" i="1"/>
  <c r="F118" i="1"/>
  <c r="F119" i="1"/>
  <c r="F120" i="1"/>
  <c r="F121" i="1"/>
  <c r="F122" i="1"/>
  <c r="F123" i="1"/>
  <c r="F124" i="1"/>
  <c r="F126" i="1"/>
  <c r="F127" i="1"/>
  <c r="F128" i="1"/>
  <c r="F129" i="1"/>
  <c r="F130" i="1"/>
  <c r="F131" i="1"/>
  <c r="F132" i="1"/>
  <c r="F133" i="1"/>
  <c r="F134" i="1"/>
  <c r="F135" i="1"/>
  <c r="F136" i="1"/>
  <c r="F138" i="1"/>
  <c r="F139" i="1"/>
  <c r="F140" i="1"/>
  <c r="F141" i="1"/>
  <c r="F142" i="1"/>
  <c r="F143" i="1"/>
  <c r="F144" i="1"/>
  <c r="F145" i="1"/>
  <c r="F146" i="1"/>
  <c r="F147" i="1"/>
  <c r="F148" i="1"/>
  <c r="F150" i="1"/>
  <c r="F151" i="1"/>
  <c r="F152" i="1"/>
  <c r="F153" i="1"/>
  <c r="F154" i="1"/>
  <c r="F155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70" i="1"/>
  <c r="F171" i="1"/>
  <c r="F172" i="1"/>
  <c r="F174" i="1"/>
  <c r="F175" i="1"/>
  <c r="F176" i="1"/>
  <c r="F178" i="1"/>
  <c r="F179" i="1"/>
  <c r="F180" i="1"/>
  <c r="F182" i="1"/>
  <c r="F183" i="1"/>
  <c r="F185" i="1"/>
  <c r="F186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3" i="1"/>
  <c r="F204" i="1"/>
  <c r="F206" i="1"/>
  <c r="F221" i="1"/>
  <c r="F224" i="1"/>
  <c r="F223" i="1" l="1"/>
  <c r="F225" i="1" s="1"/>
  <c r="F202" i="1"/>
  <c r="F205" i="1"/>
  <c r="F61" i="1"/>
  <c r="F149" i="1"/>
  <c r="F137" i="1"/>
  <c r="F169" i="1"/>
  <c r="F207" i="1" s="1"/>
  <c r="F17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Jouni Vaara</author>
  </authors>
  <commentList>
    <comment ref="E29" authorId="0" shapeId="0" xr:uid="{91438809-ED15-4666-9308-B4F3C736F202}">
      <text>
        <r>
          <rPr>
            <b/>
            <sz val="9"/>
            <color indexed="81"/>
            <rFont val="Tahoma"/>
            <family val="2"/>
          </rPr>
          <t>Jouni Vaara:</t>
        </r>
        <r>
          <rPr>
            <sz val="9"/>
            <color indexed="81"/>
            <rFont val="Tahoma"/>
            <family val="2"/>
          </rPr>
          <t xml:space="preserve">
30% kylkiottoja
</t>
        </r>
      </text>
    </comment>
    <comment ref="E36" authorId="0" shapeId="0" xr:uid="{2C90D04E-8287-4C25-B19E-64AE0985AB14}">
      <text>
        <r>
          <rPr>
            <b/>
            <sz val="9"/>
            <color indexed="81"/>
            <rFont val="Tahoma"/>
            <family val="2"/>
          </rPr>
          <t>Jouni Vaara:</t>
        </r>
        <r>
          <rPr>
            <sz val="9"/>
            <color indexed="81"/>
            <rFont val="Tahoma"/>
            <family val="2"/>
          </rPr>
          <t xml:space="preserve">
30% kylkiottoja
</t>
        </r>
      </text>
    </comment>
    <comment ref="E50" authorId="0" shapeId="0" xr:uid="{72939983-DFBB-42F3-AE45-7DA940927C18}">
      <text>
        <r>
          <rPr>
            <b/>
            <sz val="9"/>
            <color indexed="81"/>
            <rFont val="Tahoma"/>
            <family val="2"/>
          </rPr>
          <t>Jouni Vaara:</t>
        </r>
        <r>
          <rPr>
            <sz val="9"/>
            <color indexed="81"/>
            <rFont val="Tahoma"/>
            <family val="2"/>
          </rPr>
          <t xml:space="preserve">
70% normi käsittelyitä
30% kylkiottoja</t>
        </r>
      </text>
    </comment>
    <comment ref="E61" authorId="0" shapeId="0" xr:uid="{9077EA01-3B2B-4305-8115-5119760A1A94}">
      <text>
        <r>
          <rPr>
            <b/>
            <sz val="9"/>
            <color indexed="81"/>
            <rFont val="Tahoma"/>
            <family val="2"/>
          </rPr>
          <t>Jouni Vaara:</t>
        </r>
        <r>
          <rPr>
            <sz val="9"/>
            <color indexed="81"/>
            <rFont val="Tahoma"/>
            <family val="2"/>
          </rPr>
          <t xml:space="preserve">
4 hitsausta/talous
</t>
        </r>
      </text>
    </comment>
    <comment ref="E70" authorId="0" shapeId="0" xr:uid="{52353796-0578-4DE1-88D3-64A84E779937}">
      <text>
        <r>
          <rPr>
            <b/>
            <sz val="9"/>
            <color indexed="81"/>
            <rFont val="Tahoma"/>
            <family val="2"/>
          </rPr>
          <t>Jouni Vaara:</t>
        </r>
        <r>
          <rPr>
            <sz val="9"/>
            <color indexed="81"/>
            <rFont val="Tahoma"/>
            <family val="2"/>
          </rPr>
          <t xml:space="preserve">
Laiteasemien paneelit</t>
        </r>
      </text>
    </comment>
    <comment ref="E76" authorId="0" shapeId="0" xr:uid="{9EF44ECA-D1FB-4836-BB0E-3916E64DAC45}">
      <text>
        <r>
          <rPr>
            <b/>
            <sz val="9"/>
            <color indexed="81"/>
            <rFont val="Tahoma"/>
            <family val="2"/>
          </rPr>
          <t>Jouni Vaara:</t>
        </r>
        <r>
          <rPr>
            <sz val="9"/>
            <color indexed="81"/>
            <rFont val="Tahoma"/>
            <family val="2"/>
          </rPr>
          <t xml:space="preserve">
95% taloista ja vapaa-ajan asunnoista</t>
        </r>
      </text>
    </comment>
    <comment ref="E88" authorId="0" shapeId="0" xr:uid="{8D2F3FC1-07A5-4C86-AF66-33BCF7449BD1}">
      <text>
        <r>
          <rPr>
            <b/>
            <sz val="9"/>
            <color indexed="81"/>
            <rFont val="Tahoma"/>
            <family val="2"/>
          </rPr>
          <t>Jouni Vaara:</t>
        </r>
        <r>
          <rPr>
            <sz val="9"/>
            <color indexed="81"/>
            <rFont val="Tahoma"/>
            <family val="2"/>
          </rPr>
          <t xml:space="preserve">
5% taloista ja vapaa-ajan asunnoista</t>
        </r>
      </text>
    </comment>
    <comment ref="E137" authorId="0" shapeId="0" xr:uid="{24C6A9F7-8C1B-41C9-971A-BE31D62F3BC7}">
      <text>
        <r>
          <rPr>
            <b/>
            <sz val="9"/>
            <color indexed="81"/>
            <rFont val="Tahoma"/>
            <family val="2"/>
          </rPr>
          <t>Jouni Vaara:</t>
        </r>
        <r>
          <rPr>
            <sz val="9"/>
            <color indexed="81"/>
            <rFont val="Tahoma"/>
            <family val="2"/>
          </rPr>
          <t xml:space="preserve">
1/200 asiakkaasta tekee lisäkaapeloinnin
</t>
        </r>
      </text>
    </comment>
    <comment ref="E149" authorId="0" shapeId="0" xr:uid="{03ACCFB9-13B1-4FBC-82B3-B9F606690EF3}">
      <text>
        <r>
          <rPr>
            <b/>
            <sz val="9"/>
            <color indexed="81"/>
            <rFont val="Tahoma"/>
            <family val="2"/>
          </rPr>
          <t>Jouni Vaara:</t>
        </r>
        <r>
          <rPr>
            <sz val="9"/>
            <color indexed="81"/>
            <rFont val="Tahoma"/>
            <family val="2"/>
          </rPr>
          <t xml:space="preserve">
1/250 korkeatyöskentelyä
</t>
        </r>
      </text>
    </comment>
    <comment ref="E156" authorId="0" shapeId="0" xr:uid="{992E5199-475A-4833-8F30-41BA6326BBCB}">
      <text>
        <r>
          <rPr>
            <b/>
            <sz val="9"/>
            <color indexed="81"/>
            <rFont val="Tahoma"/>
            <family val="2"/>
          </rPr>
          <t>Jouni Vaara:</t>
        </r>
        <r>
          <rPr>
            <sz val="9"/>
            <color indexed="81"/>
            <rFont val="Tahoma"/>
            <family val="2"/>
          </rPr>
          <t xml:space="preserve">
1/10 tarvii lisäkaapelintia
</t>
        </r>
      </text>
    </comment>
    <comment ref="E162" authorId="0" shapeId="0" xr:uid="{0EC627A3-39A0-43A2-B4B1-F9C0EDF1D25A}">
      <text>
        <r>
          <rPr>
            <b/>
            <sz val="9"/>
            <color indexed="81"/>
            <rFont val="Tahoma"/>
            <family val="2"/>
          </rPr>
          <t>Jouni Vaara:</t>
        </r>
        <r>
          <rPr>
            <sz val="9"/>
            <color indexed="81"/>
            <rFont val="Tahoma"/>
            <family val="2"/>
          </rPr>
          <t xml:space="preserve">
75% omakotitaloista</t>
        </r>
      </text>
    </comment>
    <comment ref="E169" authorId="0" shapeId="0" xr:uid="{76CD00BC-E523-47EF-B032-26447A28C336}">
      <text>
        <r>
          <rPr>
            <b/>
            <sz val="9"/>
            <color indexed="81"/>
            <rFont val="Tahoma"/>
            <family val="2"/>
          </rPr>
          <t>Jouni Vaara:</t>
        </r>
        <r>
          <rPr>
            <sz val="9"/>
            <color indexed="81"/>
            <rFont val="Tahoma"/>
            <family val="2"/>
          </rPr>
          <t xml:space="preserve">
1/20km
</t>
        </r>
      </text>
    </comment>
    <comment ref="E173" authorId="0" shapeId="0" xr:uid="{357696D5-1DA5-4B66-BC6B-C114FF105B81}">
      <text>
        <r>
          <rPr>
            <b/>
            <sz val="9"/>
            <color indexed="81"/>
            <rFont val="Tahoma"/>
            <family val="2"/>
          </rPr>
          <t>Jouni Vaara:</t>
        </r>
        <r>
          <rPr>
            <sz val="9"/>
            <color indexed="81"/>
            <rFont val="Tahoma"/>
            <family val="2"/>
          </rPr>
          <t xml:space="preserve">
1/20km
</t>
        </r>
      </text>
    </comment>
    <comment ref="E184" authorId="0" shapeId="0" xr:uid="{879AA9BE-A8A8-4C26-A268-2331C529B97C}">
      <text>
        <r>
          <rPr>
            <b/>
            <sz val="9"/>
            <color indexed="81"/>
            <rFont val="Tahoma"/>
            <family val="2"/>
          </rPr>
          <t>Jouni Vaara:</t>
        </r>
        <r>
          <rPr>
            <sz val="9"/>
            <color indexed="81"/>
            <rFont val="Tahoma"/>
            <family val="2"/>
          </rPr>
          <t xml:space="preserve">
80% tapauksissa joutuu asentamaan uuden
20% valmis teline</t>
        </r>
      </text>
    </comment>
    <comment ref="E187" authorId="0" shapeId="0" xr:uid="{C44C59D4-0ECB-48F0-A2E2-116E16B0AB84}">
      <text>
        <r>
          <rPr>
            <b/>
            <sz val="9"/>
            <color indexed="81"/>
            <rFont val="Tahoma"/>
            <family val="2"/>
          </rPr>
          <t>Jouni Vaara:</t>
        </r>
        <r>
          <rPr>
            <sz val="9"/>
            <color indexed="81"/>
            <rFont val="Tahoma"/>
            <family val="2"/>
          </rPr>
          <t xml:space="preserve">
Samaa määrä kuin lisäliittymässä</t>
        </r>
      </text>
    </comment>
    <comment ref="E202" authorId="0" shapeId="0" xr:uid="{2D237C10-919E-4D4D-9595-31F7210EF27F}">
      <text>
        <r>
          <rPr>
            <b/>
            <sz val="9"/>
            <color indexed="81"/>
            <rFont val="Tahoma"/>
            <family val="2"/>
          </rPr>
          <t>Jouni Vaara:</t>
        </r>
        <r>
          <rPr>
            <sz val="9"/>
            <color indexed="81"/>
            <rFont val="Tahoma"/>
            <family val="2"/>
          </rPr>
          <t xml:space="preserve">
1h/20 tilaaja</t>
        </r>
      </text>
    </comment>
    <comment ref="E205" authorId="0" shapeId="0" xr:uid="{B6782B40-31D2-46C4-9BB3-25E1D6AA5088}">
      <text>
        <r>
          <rPr>
            <b/>
            <sz val="9"/>
            <color indexed="81"/>
            <rFont val="Tahoma"/>
            <family val="2"/>
          </rPr>
          <t>Jouni Vaara:</t>
        </r>
        <r>
          <rPr>
            <sz val="9"/>
            <color indexed="81"/>
            <rFont val="Tahoma"/>
            <family val="2"/>
          </rPr>
          <t xml:space="preserve">
5 asiakasta/h</t>
        </r>
      </text>
    </comment>
    <comment ref="E217" authorId="0" shapeId="0" xr:uid="{9D440D36-F129-4C44-A609-7FA20A249EF9}">
      <text>
        <r>
          <rPr>
            <b/>
            <sz val="9"/>
            <color rgb="FF000000"/>
            <rFont val="Tahoma"/>
            <family val="2"/>
          </rPr>
          <t>Jouni Vaara: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25% pikkukaapeista lisämoduuli
</t>
        </r>
      </text>
    </comment>
  </commentList>
</comments>
</file>

<file path=xl/sharedStrings.xml><?xml version="1.0" encoding="utf-8"?>
<sst xmlns="http://schemas.openxmlformats.org/spreadsheetml/2006/main" count="285" uniqueCount="164">
  <si>
    <t>Punakynäkorjaukset ja tarkekuvat suunnitelmakuviin</t>
  </si>
  <si>
    <t>Suoritteen käyttö vaatii tilaajan tai tilaajan edustajan kirjallisen ennakko hyväksynnän</t>
  </si>
  <si>
    <t>€/kpl</t>
  </si>
  <si>
    <t xml:space="preserve">Muut työt, sovittava erikseen ja etukäteen tilaajan kanssa </t>
  </si>
  <si>
    <t>€/h</t>
  </si>
  <si>
    <t>Valokaapelityöt</t>
  </si>
  <si>
    <t>yksikkö</t>
  </si>
  <si>
    <t>FYO2RMU-valokaapelin esikäsittely (4 - 12 kuitua)</t>
  </si>
  <si>
    <t>kaapelin pään valmistelu</t>
  </si>
  <si>
    <t>maadoitusjohtimen asennus erillisen maadoitusohjeen mukaan</t>
  </si>
  <si>
    <t>kaapelin kiinnitys jatkos tai päätekoteloon tai ristikytkentäpaneeliin</t>
  </si>
  <si>
    <t>Kaapeleiden merkitseminen Tilaajann suunnitelmien mukaisesti</t>
  </si>
  <si>
    <t xml:space="preserve">Jatkoskotelon sulkeminen ja merkitseminen </t>
  </si>
  <si>
    <t>FYO2PMU-valokaapelin esikäsittely (12 kuitua)</t>
  </si>
  <si>
    <t>Flex-valokaapelin esikäsittely (24 - 48 kuitua) (puolikuiva)</t>
  </si>
  <si>
    <t>maadoitusjohtimen asennus</t>
  </si>
  <si>
    <t>kaapelin kiinnitys jatkoskoteloon tai päätekoteloon tai ristikytkentäpaneeliin</t>
  </si>
  <si>
    <t>Kaapeleiden merkitseminen Tilaajan suunnitelmien mukaisesti</t>
  </si>
  <si>
    <t>Flex-valokaapelin esikäsittely (96 kuitua) (puolikuiva)</t>
  </si>
  <si>
    <t>Flex-valokaapelin esikäsittely (192 – 288 kuitua) (puolikuiva)</t>
  </si>
  <si>
    <t>Flex-valokaapelin esikäsittely (384 kuitua) (puolikuiva)</t>
  </si>
  <si>
    <t>Kaapeleiden merkitseminen TIlaajan suunnitelmien mukaisesti</t>
  </si>
  <si>
    <t>Flex-valokaapelin (48k →) varauslenkistä tehtävän haaroituksen esikäsittely</t>
  </si>
  <si>
    <t>haaroituksessa tullaan katkaisemaan yksi tai useampi putki</t>
  </si>
  <si>
    <t>kaapelin vaipan poisto</t>
  </si>
  <si>
    <t>kaapelin kiinnitys jatkoskoteloon, katkaisemattomien putkien sijoittaminen jatkoskoteloon</t>
  </si>
  <si>
    <t>Jatkoskaapin sisäkaapin asennus</t>
  </si>
  <si>
    <t>Valmiin sisäjatkoskaapin asentaminen jatkoskaappiin, jatkoslevyjen merkintä</t>
  </si>
  <si>
    <t xml:space="preserve">Kuidun hitsaus töihin 1.1 - 1.6 liittyen </t>
  </si>
  <si>
    <t>Kuidun hitsaus toisen kaapelin kuituun tai häntäkuituun</t>
  </si>
  <si>
    <r>
      <t>dokumentointi (merkinnät jatkoslevyihin,kaapelivaippoihin</t>
    </r>
    <r>
      <rPr>
        <sz val="10"/>
        <rFont val="Tahoma"/>
        <family val="2"/>
      </rPr>
      <t>)</t>
    </r>
  </si>
  <si>
    <t>Kuidun kiepittäminen jatkoslevylle</t>
  </si>
  <si>
    <t>pistemerkinnät paneleihin</t>
  </si>
  <si>
    <t>Esikootun liitinpaneeli-häntäkaapelipaketin asennus</t>
  </si>
  <si>
    <t>valmispanelin asennus ristikytkentäkaappiin</t>
  </si>
  <si>
    <t>valmiskaapelin asennus max 15m laitetiloissa</t>
  </si>
  <si>
    <t>Sisältää kaapelinpään valmistelun</t>
  </si>
  <si>
    <t>FTTH-kaapelin päättäminen omakotitalossa Asennnustapa 1</t>
  </si>
  <si>
    <t>Läpiviennin teko kiinteistöön</t>
  </si>
  <si>
    <t>työskentely korkeus maksimissaan 4 metriä</t>
  </si>
  <si>
    <t xml:space="preserve">kaapelin sisältä ulos vienti ja asennus kiinteistön sisällä 5m, yli menevä sisäasennus kohdan "7.18 Kiinteistö sisäkaapelointi" mukaan. </t>
  </si>
  <si>
    <t>Sisäpäätekotelon asennus seinään</t>
  </si>
  <si>
    <t>Sisä-ulkokaapelin tuonti ulkopäätekoteloon ja ylimääräisen sisä-ulkokaapelin katkaisu</t>
  </si>
  <si>
    <t>Maakaapelin asennus ulkopäätekoteloon (sisältää molempien kaapelien (FTMSU ja FYO2PMU) päiden valmistelun ja 2 kuidun hitsauksen)</t>
  </si>
  <si>
    <t>Suojakourun asennus ulkoseinälle</t>
  </si>
  <si>
    <t>Kuitujen tutkaaminen lähimmälle jatkolle, mittaustulosten toimittaminen tilaajalle pdf-formaatissa</t>
  </si>
  <si>
    <t>FTTH-kaapelin päättäminen omakotitalossa, Asennustapa 2</t>
  </si>
  <si>
    <t>Läpiviennin teko kiinteistöön, mikäli putki varaus niin lemppaus putkeen</t>
  </si>
  <si>
    <t>kaapelin sisälle viennin pituus maksimissaan 5 metriä</t>
  </si>
  <si>
    <t>päätekotelon asennus</t>
  </si>
  <si>
    <t>talokaapelin päättäminen päätekoteloon (sisältää kaapelin pään valmistelun)</t>
  </si>
  <si>
    <t>2 kuidun hitsaus</t>
  </si>
  <si>
    <t xml:space="preserve">Talon kivijalan lähellä olevan alitusputken paikannus ja esiin kaivaminen, mikäli kiinteistökatselmuksessa putken paikka ilmoitettu.  </t>
  </si>
  <si>
    <t>FTTH-kaapelin päättäminen rivitalossa Asennustapa 3</t>
  </si>
  <si>
    <t>päätekotelon/paneelin asennus</t>
  </si>
  <si>
    <t>4 kuidun hitsaus</t>
  </si>
  <si>
    <t>FTTH-kaapelin päättäminen kerrostalossa Asennustapa 3</t>
  </si>
  <si>
    <t>FTTH-kaapelin päättäminen liikehuoneistossa Asennustapa 3</t>
  </si>
  <si>
    <t xml:space="preserve">FTTH-kaapelin päättäminen omakotitalossa, Asennustapa 4 Lisäliittymän maakaapeloinnin päättäminen asuinrakennuksessa </t>
  </si>
  <si>
    <t>Korkean työskentelyn lisä</t>
  </si>
  <si>
    <t>Käytetään kun työskentely korkeus ylittää 4 metriä</t>
  </si>
  <si>
    <t>Vaatii henkilönostimen</t>
  </si>
  <si>
    <t>Hintaan sisältyy nostimen vuokraus ja paikalle kuljetus</t>
  </si>
  <si>
    <t>Sisältää maksimissaan 20-metriä kaapelointiä</t>
  </si>
  <si>
    <t>Kiinteistön sisäkaapelointi</t>
  </si>
  <si>
    <t>Käytetään kun sisäkaapeloinnin matka ylittää 5 metriä</t>
  </si>
  <si>
    <t>Sisältää ylimääräiset läpiviennit kiinteistön sisällä</t>
  </si>
  <si>
    <t>Hintaan sisältyy mahdolliset kaapelin suojaus tarvikkeet (esim muovikourut)</t>
  </si>
  <si>
    <t>Päätelaitteen asennus kiinteistössä</t>
  </si>
  <si>
    <t>Käytetään kun asennetaan päätelaite FTTH-kaapelin päättämisen yhteydessä</t>
  </si>
  <si>
    <t>Sisältää päätelaittaan asentamisen tarvikkeineen (pohjalevy, SFP, kytkentäkuitu)</t>
  </si>
  <si>
    <t>Päätelaitteeseen tarroitetaan etupuolelle WLAN-verkon tiedot (SSID ja salausavain)</t>
  </si>
  <si>
    <t>WLAN-verkon toimivuuden testaus</t>
  </si>
  <si>
    <t>Jatkoskotelon esille otto kaivosta tai maastosta</t>
  </si>
  <si>
    <t>sisältää esille kaivun, mahdollisen vedenpoiston ja loppupeiton</t>
  </si>
  <si>
    <t>jatkoksen avaaminen työtilassa</t>
  </si>
  <si>
    <t>Jatkoskotelon esille otto kaapista</t>
  </si>
  <si>
    <t>Valokaapelitelineen/-kaapin asennus lattialle tai seinälle</t>
  </si>
  <si>
    <t xml:space="preserve">telineen / kaapin asennuksen valmistelu </t>
  </si>
  <si>
    <t>telineen / kaapin asennus</t>
  </si>
  <si>
    <t>Etujatkoskaapin asennus</t>
  </si>
  <si>
    <t>19" Avoseinätelineen asennus</t>
  </si>
  <si>
    <t>Telineen asennus seinään: sisältää ruuvitulpat ja ruuvit (4kpl)</t>
  </si>
  <si>
    <t>Lisäliittymän liityntäpisteen työt</t>
  </si>
  <si>
    <t>Seinäkaapin asennus seinään: sisältää ruuvitulpat ja ruuvit (4kpl)</t>
  </si>
  <si>
    <t>Kahden kaapelin kiinnitys kaappiin</t>
  </si>
  <si>
    <t>Liityntä- ja metallittoman kaapelin päättäminen päätepaneeliin (sisältää kaapelien päiden valmistelun ja häntäkuitudut sekä adapterit)</t>
  </si>
  <si>
    <t xml:space="preserve">Paneelin kiinnitys kaappiin ja 4 kuidun hitsaus </t>
  </si>
  <si>
    <t>Suojakourun asennus ulkoseinälle (saman kourun alle 2 kaapelia: liittymäkaapeli ja metalliton)</t>
  </si>
  <si>
    <t>Laitetilan kytkentäkaapelien asennus tuntihinta</t>
  </si>
  <si>
    <t>Materiaalit</t>
  </si>
  <si>
    <t>Jatkoskotelot ja -kaapit</t>
  </si>
  <si>
    <t xml:space="preserve">Maavalokaapelijatko 288-kuituiselle </t>
  </si>
  <si>
    <t xml:space="preserve">Maavalokaapelijatko 192-kuituiselle </t>
  </si>
  <si>
    <t xml:space="preserve">Maavalokaapelijatko   48-kuituiselle </t>
  </si>
  <si>
    <t xml:space="preserve">Maavalokaapelijatko   24-kuituiselle </t>
  </si>
  <si>
    <t xml:space="preserve">Maavalokaapelijatko   12-kuituiselle  </t>
  </si>
  <si>
    <t>Valokaapelijatkoskaappi 144-kuituiselle (Sis 1 jatkosmoduuli)</t>
  </si>
  <si>
    <t>Jatkosmoduuli 48-k 144-kuituiseen kaappiin (voi olla myös 96-k)</t>
  </si>
  <si>
    <t>Jatkoslevy 48-kuidulle</t>
  </si>
  <si>
    <t>Paneeli 24-kuidulle, esikalustettu SC/APC (sis adapterit ja häntäkuidut)</t>
  </si>
  <si>
    <t>Kytkentäkaapeli SC-APC/SC-APC/1/2 SM</t>
  </si>
  <si>
    <t xml:space="preserve">Maavalokaapelijatko   96-kuituiselle </t>
  </si>
  <si>
    <t>Valokaapelijatkoskaappi 480-kuituiselle (Sis. K1 850mm ja jalusta)</t>
  </si>
  <si>
    <t xml:space="preserve"> käytetään mm.laitetilan kalustamisessa ja asiakkaan sisäverkkotöissä</t>
  </si>
  <si>
    <t>9</t>
  </si>
  <si>
    <t>9.1</t>
  </si>
  <si>
    <t>9.2</t>
  </si>
  <si>
    <t>9.3</t>
  </si>
  <si>
    <t>9.4</t>
  </si>
  <si>
    <t>9.5</t>
  </si>
  <si>
    <t>9.7</t>
  </si>
  <si>
    <t>9.8</t>
  </si>
  <si>
    <t>9.9</t>
  </si>
  <si>
    <t>9.10</t>
  </si>
  <si>
    <t>9.11</t>
  </si>
  <si>
    <t>9.12</t>
  </si>
  <si>
    <t>9.13</t>
  </si>
  <si>
    <t>9.14</t>
  </si>
  <si>
    <t>9.15</t>
  </si>
  <si>
    <t>9.16</t>
  </si>
  <si>
    <t>9.17</t>
  </si>
  <si>
    <t>9.18</t>
  </si>
  <si>
    <t>9.19</t>
  </si>
  <si>
    <t>9.20</t>
  </si>
  <si>
    <t>9.21</t>
  </si>
  <si>
    <t>9.22</t>
  </si>
  <si>
    <t>9.23</t>
  </si>
  <si>
    <t>9.24</t>
  </si>
  <si>
    <t>9.25</t>
  </si>
  <si>
    <t>9.26</t>
  </si>
  <si>
    <t>9.27</t>
  </si>
  <si>
    <t>10</t>
  </si>
  <si>
    <t>10.1</t>
  </si>
  <si>
    <t>10.2</t>
  </si>
  <si>
    <t>11</t>
  </si>
  <si>
    <t>11.2</t>
  </si>
  <si>
    <t>11.2.1</t>
  </si>
  <si>
    <t>11.2.2</t>
  </si>
  <si>
    <t>11.2.3</t>
  </si>
  <si>
    <t>11.2.4</t>
  </si>
  <si>
    <t>11.2.5</t>
  </si>
  <si>
    <t>11.2.6</t>
  </si>
  <si>
    <t>11.2.7</t>
  </si>
  <si>
    <t>11.2.8</t>
  </si>
  <si>
    <t>11.2.9</t>
  </si>
  <si>
    <t>11.4.1</t>
  </si>
  <si>
    <t>11.4.2</t>
  </si>
  <si>
    <t>11.4.7</t>
  </si>
  <si>
    <t>11.4.12</t>
  </si>
  <si>
    <t>11.4.47</t>
  </si>
  <si>
    <t>11.4.59</t>
  </si>
  <si>
    <t>Talopäätekotelo maakaapelille, sisälle asennettava: (metalli)</t>
  </si>
  <si>
    <t>Teletöiden asentajan tuntihinta (kiinteistösuunnittelu)</t>
  </si>
  <si>
    <t>Jaotinlevy NC-48S 1x16, 250 µm/3,5 m</t>
  </si>
  <si>
    <t>Talopääteratkaisu: Ulkoseinään asennettava</t>
  </si>
  <si>
    <t xml:space="preserve"> </t>
  </si>
  <si>
    <t>Arvioitu määrä</t>
  </si>
  <si>
    <t>Hinta</t>
  </si>
  <si>
    <t>Yhteensä</t>
  </si>
  <si>
    <t>Kiinteistökartoitus/suunnittelu</t>
  </si>
  <si>
    <t>kaivuureitin suunnittelu kiinteistön omistajan kanssa</t>
  </si>
  <si>
    <t>kiinteistön olemassa olevan kaapeloinnin ja putkitusten selvittäminen</t>
  </si>
  <si>
    <t>Kannuksen kyläkuitu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</si>
</sst>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€-1]_-;\-* #,##0.00\ [$€-1]_-;_-* &quot;-&quot;??\ [$€-1]_-"/>
    <numFmt numFmtId="165" formatCode="#,##0.00\ &quot;€&quot;"/>
    <numFmt numFmtId="166" formatCode="_-* #,##0.00&quot; €&quot;_-;\-* #,##0.00&quot; €&quot;_-;_-* \-??&quot; €&quot;_-;_-@_-"/>
  </numFmts>
  <fonts count="2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0"/>
      <name val="Arial"/>
      <family val="2"/>
    </font>
    <font>
      <sz val="12"/>
      <name val="Calibri"/>
      <family val="2"/>
      <scheme val="minor"/>
    </font>
    <font>
      <i/>
      <sz val="10"/>
      <name val="Tahoma"/>
      <family val="2"/>
    </font>
    <font>
      <b/>
      <sz val="12"/>
      <name val="Arial"/>
      <family val="2"/>
    </font>
    <font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4"/>
      <name val="Arial"/>
      <family val="2"/>
    </font>
    <font>
      <sz val="10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2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name val="Mangal"/>
      <family val="2"/>
    </font>
    <font>
      <b/>
      <sz val="12"/>
      <color rgb="FF3F3F7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</borders>
  <cellStyleXfs count="11">
    <xf numFmtId="0" fontId="0" fillId="0" borderId="0"/>
    <xf numFmtId="0" fontId="3" fillId="6" borderId="1" applyNumberFormat="0" applyAlignment="0"/>
    <xf numFmtId="164" fontId="9" fillId="0" borderId="0"/>
    <xf numFmtId="164" fontId="9" fillId="0" borderId="0"/>
    <xf numFmtId="0" fontId="4" fillId="4" borderId="1" applyNumberFormat="0" applyAlignment="0" applyProtection="0"/>
    <xf numFmtId="0" fontId="2" fillId="5" borderId="3" applyNumberFormat="0" applyFont="0" applyAlignment="0" applyProtection="0"/>
    <xf numFmtId="0" fontId="16" fillId="0" borderId="0"/>
    <xf numFmtId="0" fontId="24" fillId="0" borderId="0" applyNumberFormat="0" applyFill="0" applyBorder="0" applyAlignment="0" applyProtection="0"/>
    <xf numFmtId="166" fontId="24" fillId="0" borderId="0" applyFill="0" applyBorder="0" applyAlignment="0" applyProtection="0"/>
    <xf numFmtId="164" fontId="1" fillId="0" borderId="0"/>
    <xf numFmtId="166" fontId="24" fillId="0" borderId="0" applyFill="0" applyBorder="0" applyAlignment="0" applyProtection="0"/>
  </cellStyleXfs>
  <cellXfs count="73">
    <xf numFmtId="0" fontId="0" fillId="0" borderId="0" xfId="0"/>
    <xf numFmtId="0" fontId="6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/>
    <xf numFmtId="0" fontId="5" fillId="2" borderId="0" xfId="0" applyFont="1" applyFill="1" applyAlignment="1">
      <alignment wrapText="1"/>
    </xf>
    <xf numFmtId="165" fontId="0" fillId="0" borderId="0" xfId="0" applyNumberFormat="1"/>
    <xf numFmtId="0" fontId="13" fillId="0" borderId="0" xfId="0" applyFont="1"/>
    <xf numFmtId="49" fontId="0" fillId="0" borderId="0" xfId="0" applyNumberFormat="1"/>
    <xf numFmtId="165" fontId="3" fillId="6" borderId="1" xfId="1" applyNumberFormat="1"/>
    <xf numFmtId="3" fontId="0" fillId="0" borderId="0" xfId="0" applyNumberFormat="1"/>
    <xf numFmtId="165" fontId="4" fillId="4" borderId="1" xfId="4" applyNumberFormat="1"/>
    <xf numFmtId="49" fontId="0" fillId="2" borderId="0" xfId="0" applyNumberFormat="1" applyFill="1"/>
    <xf numFmtId="3" fontId="0" fillId="2" borderId="0" xfId="0" applyNumberFormat="1" applyFill="1"/>
    <xf numFmtId="0" fontId="6" fillId="2" borderId="0" xfId="0" applyFont="1" applyFill="1" applyAlignment="1">
      <alignment horizontal="center"/>
    </xf>
    <xf numFmtId="0" fontId="0" fillId="2" borderId="0" xfId="0" applyFill="1"/>
    <xf numFmtId="0" fontId="19" fillId="0" borderId="0" xfId="0" applyFont="1"/>
    <xf numFmtId="0" fontId="20" fillId="7" borderId="5" xfId="0" applyFont="1" applyFill="1" applyBorder="1"/>
    <xf numFmtId="0" fontId="21" fillId="0" borderId="0" xfId="0" applyFont="1"/>
    <xf numFmtId="165" fontId="3" fillId="6" borderId="6" xfId="1" applyNumberFormat="1" applyBorder="1"/>
    <xf numFmtId="165" fontId="4" fillId="4" borderId="6" xfId="4" applyNumberFormat="1" applyBorder="1"/>
    <xf numFmtId="165" fontId="3" fillId="2" borderId="0" xfId="1" applyNumberFormat="1" applyFill="1" applyBorder="1"/>
    <xf numFmtId="165" fontId="4" fillId="2" borderId="0" xfId="4" applyNumberFormat="1" applyFill="1" applyBorder="1"/>
    <xf numFmtId="49" fontId="0" fillId="5" borderId="0" xfId="5" applyNumberFormat="1" applyFont="1" applyBorder="1"/>
    <xf numFmtId="0" fontId="6" fillId="5" borderId="0" xfId="5" applyFont="1" applyBorder="1"/>
    <xf numFmtId="3" fontId="0" fillId="5" borderId="0" xfId="5" applyNumberFormat="1" applyFont="1" applyBorder="1"/>
    <xf numFmtId="49" fontId="0" fillId="5" borderId="9" xfId="5" applyNumberFormat="1" applyFont="1" applyBorder="1"/>
    <xf numFmtId="0" fontId="12" fillId="2" borderId="0" xfId="0" applyFont="1" applyFill="1" applyAlignment="1">
      <alignment wrapText="1"/>
    </xf>
    <xf numFmtId="164" fontId="6" fillId="3" borderId="0" xfId="3" applyFont="1" applyFill="1" applyAlignment="1">
      <alignment vertical="center" wrapText="1"/>
    </xf>
    <xf numFmtId="0" fontId="6" fillId="2" borderId="0" xfId="0" applyFont="1" applyFill="1"/>
    <xf numFmtId="49" fontId="0" fillId="0" borderId="2" xfId="0" applyNumberFormat="1" applyBorder="1"/>
    <xf numFmtId="3" fontId="0" fillId="8" borderId="0" xfId="5" applyNumberFormat="1" applyFont="1" applyFill="1" applyBorder="1"/>
    <xf numFmtId="165" fontId="4" fillId="8" borderId="0" xfId="4" applyNumberFormat="1" applyFill="1" applyBorder="1"/>
    <xf numFmtId="165" fontId="3" fillId="8" borderId="0" xfId="1" applyNumberFormat="1" applyFill="1" applyBorder="1"/>
    <xf numFmtId="165" fontId="4" fillId="4" borderId="10" xfId="4" applyNumberFormat="1" applyBorder="1"/>
    <xf numFmtId="49" fontId="0" fillId="0" borderId="3" xfId="5" applyNumberFormat="1" applyFont="1" applyFill="1"/>
    <xf numFmtId="0" fontId="6" fillId="0" borderId="3" xfId="5" applyFont="1" applyFill="1"/>
    <xf numFmtId="165" fontId="0" fillId="0" borderId="3" xfId="5" applyNumberFormat="1" applyFont="1" applyFill="1"/>
    <xf numFmtId="3" fontId="0" fillId="0" borderId="3" xfId="5" applyNumberFormat="1" applyFont="1" applyFill="1"/>
    <xf numFmtId="164" fontId="15" fillId="0" borderId="3" xfId="5" applyNumberFormat="1" applyFont="1" applyFill="1"/>
    <xf numFmtId="3" fontId="0" fillId="6" borderId="0" xfId="0" applyNumberFormat="1" applyFill="1"/>
    <xf numFmtId="165" fontId="4" fillId="6" borderId="2" xfId="4" applyNumberFormat="1" applyFill="1" applyBorder="1"/>
    <xf numFmtId="0" fontId="7" fillId="6" borderId="0" xfId="0" applyFont="1" applyFill="1" applyAlignment="1">
      <alignment horizontal="right"/>
    </xf>
    <xf numFmtId="164" fontId="10" fillId="6" borderId="2" xfId="3" applyFont="1" applyFill="1" applyBorder="1" applyAlignment="1">
      <alignment vertical="top" wrapText="1"/>
    </xf>
    <xf numFmtId="164" fontId="9" fillId="6" borderId="8" xfId="3" applyFill="1" applyBorder="1" applyAlignment="1">
      <alignment vertical="top" wrapText="1"/>
    </xf>
    <xf numFmtId="165" fontId="4" fillId="9" borderId="1" xfId="4" applyNumberFormat="1" applyFill="1"/>
    <xf numFmtId="0" fontId="6" fillId="9" borderId="0" xfId="0" applyFont="1" applyFill="1" applyAlignment="1">
      <alignment wrapText="1"/>
    </xf>
    <xf numFmtId="0" fontId="7" fillId="9" borderId="0" xfId="0" applyFont="1" applyFill="1" applyAlignment="1">
      <alignment horizontal="center"/>
    </xf>
    <xf numFmtId="165" fontId="3" fillId="9" borderId="7" xfId="1" applyNumberFormat="1" applyFill="1" applyBorder="1"/>
    <xf numFmtId="3" fontId="0" fillId="9" borderId="0" xfId="0" applyNumberFormat="1" applyFill="1"/>
    <xf numFmtId="165" fontId="4" fillId="9" borderId="2" xfId="4" applyNumberFormat="1" applyFill="1" applyBorder="1"/>
    <xf numFmtId="0" fontId="7" fillId="9" borderId="0" xfId="0" applyFont="1" applyFill="1" applyAlignment="1">
      <alignment wrapText="1"/>
    </xf>
    <xf numFmtId="165" fontId="3" fillId="9" borderId="1" xfId="1" applyNumberFormat="1" applyFill="1"/>
    <xf numFmtId="165" fontId="4" fillId="9" borderId="7" xfId="4" applyNumberFormat="1" applyFill="1" applyBorder="1"/>
    <xf numFmtId="0" fontId="7" fillId="9" borderId="0" xfId="0" applyFont="1" applyFill="1"/>
    <xf numFmtId="0" fontId="8" fillId="9" borderId="0" xfId="0" applyFont="1" applyFill="1" applyAlignment="1">
      <alignment wrapText="1"/>
    </xf>
    <xf numFmtId="0" fontId="6" fillId="9" borderId="0" xfId="0" applyFont="1" applyFill="1"/>
    <xf numFmtId="49" fontId="0" fillId="9" borderId="0" xfId="2" applyNumberFormat="1" applyFont="1" applyFill="1" applyAlignment="1">
      <alignment wrapText="1"/>
    </xf>
    <xf numFmtId="0" fontId="6" fillId="9" borderId="2" xfId="0" applyFont="1" applyFill="1" applyBorder="1" applyAlignment="1">
      <alignment wrapText="1"/>
    </xf>
    <xf numFmtId="0" fontId="11" fillId="9" borderId="2" xfId="0" applyFont="1" applyFill="1" applyBorder="1" applyAlignment="1">
      <alignment wrapText="1"/>
    </xf>
    <xf numFmtId="164" fontId="7" fillId="9" borderId="4" xfId="3" applyFont="1" applyFill="1" applyBorder="1" applyAlignment="1">
      <alignment vertical="top" wrapText="1"/>
    </xf>
    <xf numFmtId="0" fontId="7" fillId="9" borderId="0" xfId="0" applyFont="1" applyFill="1" applyAlignment="1">
      <alignment horizontal="right"/>
    </xf>
    <xf numFmtId="164" fontId="7" fillId="9" borderId="2" xfId="3" applyFont="1" applyFill="1" applyBorder="1" applyAlignment="1">
      <alignment vertical="top" wrapText="1"/>
    </xf>
    <xf numFmtId="164" fontId="10" fillId="9" borderId="2" xfId="3" applyFont="1" applyFill="1" applyBorder="1" applyAlignment="1">
      <alignment vertical="top" wrapText="1"/>
    </xf>
    <xf numFmtId="164" fontId="9" fillId="9" borderId="2" xfId="3" applyFill="1" applyBorder="1" applyAlignment="1">
      <alignment vertical="center" wrapText="1"/>
    </xf>
    <xf numFmtId="164" fontId="9" fillId="9" borderId="2" xfId="3" applyFill="1" applyBorder="1" applyAlignment="1">
      <alignment vertical="top" wrapText="1"/>
    </xf>
    <xf numFmtId="0" fontId="7" fillId="9" borderId="2" xfId="0" applyFont="1" applyFill="1" applyBorder="1"/>
    <xf numFmtId="14" fontId="0" fillId="0" borderId="0" xfId="0" applyNumberFormat="1"/>
    <xf numFmtId="165" fontId="25" fillId="2" borderId="0" xfId="1" applyNumberFormat="1" applyFont="1" applyFill="1" applyBorder="1"/>
    <xf numFmtId="3" fontId="4" fillId="2" borderId="0" xfId="0" applyNumberFormat="1" applyFont="1" applyFill="1"/>
    <xf numFmtId="165" fontId="4" fillId="8" borderId="11" xfId="4" applyNumberFormat="1" applyFill="1" applyBorder="1"/>
    <xf numFmtId="165" fontId="3" fillId="9" borderId="12" xfId="1" applyNumberFormat="1" applyFill="1" applyBorder="1"/>
    <xf numFmtId="165" fontId="4" fillId="9" borderId="12" xfId="4" applyNumberFormat="1" applyFill="1" applyBorder="1"/>
  </cellXfs>
  <cellStyles count="11">
    <cellStyle name="Currency 2" xfId="10" xr:uid="{EF08C1F7-74ED-4C98-8227-A1D2BB20AFF9}"/>
    <cellStyle name="Huomautus" xfId="5" builtinId="10"/>
    <cellStyle name="Laskenta" xfId="4" builtinId="22" customBuiltin="1"/>
    <cellStyle name="Normaali" xfId="0" builtinId="0"/>
    <cellStyle name="Normaali 2" xfId="3" xr:uid="{D41A36FD-F250-7C46-8F5E-4DA4F2603A41}"/>
    <cellStyle name="Normaali 3" xfId="6" xr:uid="{B96DF512-158B-4E37-BD61-9B6E1D88237D}"/>
    <cellStyle name="Normaali 3 2" xfId="2" xr:uid="{55E1B34A-A51B-6F40-80A2-57CDEA607EA2}"/>
    <cellStyle name="Normaali 3 4" xfId="9" xr:uid="{9AA0C72E-8BBD-4F19-BD70-FCC1245FA173}"/>
    <cellStyle name="ST_06" xfId="7" xr:uid="{F32FF727-D420-4ED8-AF97-9C979593951F}"/>
    <cellStyle name="Syöttö" xfId="1" builtinId="20" customBuiltin="1"/>
    <cellStyle name="Valuutta 2" xfId="8" xr:uid="{A7B9A8AC-7847-43A4-9D16-9A255FE92AE9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44823</xdr:colOff>
      <xdr:row>0</xdr:row>
      <xdr:rowOff>156882</xdr:rowOff>
    </xdr:from>
    <xdr:to>
      <xdr:col>1</xdr:col>
      <xdr:colOff>2095873</xdr:colOff>
      <xdr:row>0</xdr:row>
      <xdr:rowOff>528357</xdr:rowOff>
    </xdr:to>
    <xdr:pic>
      <xdr:nvPicPr>
        <xdr:cNvPr id="5" name="Kuva 4" descr="Kuva, joka sisältää kohteen Fontti, teksti, typografia, Grafiikka&#10;&#10;Kuvaus luotu automaattisesti">
          <a:extLst>
            <a:ext uri="{FF2B5EF4-FFF2-40B4-BE49-F238E27FC236}">
              <a16:creationId xmlns:a16="http://schemas.microsoft.com/office/drawing/2014/main" id="{1F6E610A-1C00-4B1B-863A-5B03405F7A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264" y="156882"/>
          <a:ext cx="2051050" cy="371475"/>
        </a:xfrm>
        <a:prstGeom prst="rect">
          <a:avLst/>
        </a:prstGeom>
      </xdr:spPr>
    </xdr:pic>
    <xdr:clientData/>
  </xdr:twoCellAnchor>
  <xdr:twoCellAnchor editAs="oneCell">
    <xdr:from>
      <xdr:col>4</xdr:col>
      <xdr:colOff>743510</xdr:colOff>
      <xdr:row>0</xdr:row>
      <xdr:rowOff>44824</xdr:rowOff>
    </xdr:from>
    <xdr:to>
      <xdr:col>5</xdr:col>
      <xdr:colOff>1589931</xdr:colOff>
      <xdr:row>1</xdr:row>
      <xdr:rowOff>11206</xdr:rowOff>
    </xdr:to>
    <xdr:pic>
      <xdr:nvPicPr>
        <xdr:cNvPr id="6" name="Kuva 5" descr="Kuva, joka sisältää kohteen Fontti, Grafiikka, teksti, graafinen suunnittelu&#10;&#10;Kuvaus luotu automaattisesti">
          <a:extLst>
            <a:ext uri="{FF2B5EF4-FFF2-40B4-BE49-F238E27FC236}">
              <a16:creationId xmlns:a16="http://schemas.microsoft.com/office/drawing/2014/main" id="{902FF605-7513-43C9-B505-10B138568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31481" y="44824"/>
          <a:ext cx="1944597" cy="70597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104775</xdr:rowOff>
    </xdr:from>
    <xdr:to>
      <xdr:col>4</xdr:col>
      <xdr:colOff>745246</xdr:colOff>
      <xdr:row>0</xdr:row>
      <xdr:rowOff>661147</xdr:rowOff>
    </xdr:to>
    <xdr:pic>
      <xdr:nvPicPr>
        <xdr:cNvPr id="7" name="Kuva 6" descr="Kuva, joka sisältää kohteen Fontti, Sähkönsininen, sininen, kuvakaappaus&#10;&#10;Kuvaus luotu automaattisesti">
          <a:extLst>
            <a:ext uri="{FF2B5EF4-FFF2-40B4-BE49-F238E27FC236}">
              <a16:creationId xmlns:a16="http://schemas.microsoft.com/office/drawing/2014/main" id="{C1DDE9B8-8DCD-4971-9802-9372F16E8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1412" y="104775"/>
          <a:ext cx="2571805" cy="5563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Kustannusarviot%20ja%20myynnit\Kustannusarviot\pisteytys_090216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steytysesimerkki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75E2B-826F-0040-AD52-712C930A5CEF}">
  <sheetPr codeName="Taul1">
    <tabColor rgb="FFFF0000"/>
    <pageSetUpPr fitToPage="1"/>
  </sheetPr>
  <dimension ref="A1:F230"/>
  <sheetViews>
    <sheetView tabSelected="1" topLeftCell="A103" zoomScale="85" zoomScaleNormal="85" workbookViewId="0">
      <selection activeCell="I11" sqref="I11"/>
    </sheetView>
  </sheetViews>
  <sheetFormatPr defaultColWidth="11" defaultRowHeight="15.75" outlineLevelRow="1" x14ac:dyDescent="0.25"/>
  <cols>
    <col min="1" max="1" width="11" style="8"/>
    <col min="2" max="2" width="84.25" customWidth="1"/>
    <col min="3" max="3" width="13.125" customWidth="1"/>
    <col min="4" max="4" width="10.875" style="6"/>
    <col min="5" max="5" width="14.375" style="10" customWidth="1"/>
    <col min="6" max="6" width="29.625" customWidth="1"/>
    <col min="7" max="7" width="11.75" bestFit="1" customWidth="1"/>
  </cols>
  <sheetData>
    <row r="1" spans="1:6" ht="58.5" customHeight="1" thickBot="1" x14ac:dyDescent="0.35">
      <c r="B1" s="16"/>
    </row>
    <row r="2" spans="1:6" ht="27" thickBot="1" x14ac:dyDescent="0.45">
      <c r="B2" s="17" t="s">
        <v>163</v>
      </c>
    </row>
    <row r="3" spans="1:6" x14ac:dyDescent="0.25">
      <c r="B3" s="67"/>
    </row>
    <row r="4" spans="1:6" x14ac:dyDescent="0.25">
      <c r="B4" s="18"/>
      <c r="C4" s="7"/>
    </row>
    <row r="5" spans="1:6" x14ac:dyDescent="0.25">
      <c r="B5" s="18"/>
      <c r="C5" s="7"/>
    </row>
    <row r="6" spans="1:6" ht="18" x14ac:dyDescent="0.25">
      <c r="A6" s="12" t="s">
        <v>105</v>
      </c>
      <c r="B6" s="5" t="s">
        <v>5</v>
      </c>
      <c r="C6" s="14" t="s">
        <v>6</v>
      </c>
      <c r="D6" s="68" t="s">
        <v>158</v>
      </c>
      <c r="E6" s="69" t="s">
        <v>157</v>
      </c>
      <c r="F6" s="22" t="s">
        <v>159</v>
      </c>
    </row>
    <row r="7" spans="1:6" ht="18" x14ac:dyDescent="0.25">
      <c r="A7" s="12"/>
      <c r="B7" s="5"/>
      <c r="C7" s="14"/>
      <c r="D7" s="21"/>
      <c r="E7" s="13"/>
      <c r="F7" s="22"/>
    </row>
    <row r="8" spans="1:6" x14ac:dyDescent="0.25">
      <c r="A8" s="8" t="s">
        <v>106</v>
      </c>
      <c r="B8" s="46" t="s">
        <v>7</v>
      </c>
      <c r="C8" s="47" t="s">
        <v>2</v>
      </c>
      <c r="D8" s="48">
        <v>1</v>
      </c>
      <c r="E8" s="49">
        <v>72</v>
      </c>
      <c r="F8" s="50">
        <f t="shared" ref="F8:F34" si="0">D8*E8</f>
        <v>72</v>
      </c>
    </row>
    <row r="9" spans="1:6" outlineLevel="1" x14ac:dyDescent="0.25">
      <c r="B9" s="51" t="s">
        <v>8</v>
      </c>
      <c r="C9" s="47"/>
      <c r="D9" s="52"/>
      <c r="E9" s="49"/>
      <c r="F9" s="50">
        <f t="shared" si="0"/>
        <v>0</v>
      </c>
    </row>
    <row r="10" spans="1:6" outlineLevel="1" x14ac:dyDescent="0.25">
      <c r="B10" s="51" t="s">
        <v>9</v>
      </c>
      <c r="C10" s="47"/>
      <c r="D10" s="52"/>
      <c r="E10" s="49"/>
      <c r="F10" s="50">
        <f t="shared" si="0"/>
        <v>0</v>
      </c>
    </row>
    <row r="11" spans="1:6" outlineLevel="1" x14ac:dyDescent="0.25">
      <c r="B11" s="51" t="s">
        <v>10</v>
      </c>
      <c r="C11" s="47"/>
      <c r="D11" s="52"/>
      <c r="E11" s="49"/>
      <c r="F11" s="50">
        <f t="shared" si="0"/>
        <v>0</v>
      </c>
    </row>
    <row r="12" spans="1:6" outlineLevel="1" x14ac:dyDescent="0.25">
      <c r="B12" s="51" t="s">
        <v>11</v>
      </c>
      <c r="C12" s="47"/>
      <c r="D12" s="52"/>
      <c r="E12" s="49"/>
      <c r="F12" s="50">
        <f t="shared" si="0"/>
        <v>0</v>
      </c>
    </row>
    <row r="13" spans="1:6" outlineLevel="1" x14ac:dyDescent="0.25">
      <c r="B13" s="51" t="s">
        <v>12</v>
      </c>
      <c r="C13" s="47"/>
      <c r="D13" s="52"/>
      <c r="E13" s="49"/>
      <c r="F13" s="50">
        <f t="shared" si="0"/>
        <v>0</v>
      </c>
    </row>
    <row r="14" spans="1:6" outlineLevel="1" x14ac:dyDescent="0.25">
      <c r="B14" s="51"/>
      <c r="C14" s="47"/>
      <c r="D14" s="52"/>
      <c r="E14" s="49"/>
      <c r="F14" s="50">
        <f t="shared" si="0"/>
        <v>0</v>
      </c>
    </row>
    <row r="15" spans="1:6" x14ac:dyDescent="0.25">
      <c r="A15" s="8" t="s">
        <v>107</v>
      </c>
      <c r="B15" s="46" t="s">
        <v>13</v>
      </c>
      <c r="C15" s="47" t="s">
        <v>2</v>
      </c>
      <c r="D15" s="52">
        <v>1</v>
      </c>
      <c r="E15" s="49">
        <v>5</v>
      </c>
      <c r="F15" s="50">
        <f t="shared" si="0"/>
        <v>5</v>
      </c>
    </row>
    <row r="16" spans="1:6" outlineLevel="1" x14ac:dyDescent="0.25">
      <c r="B16" s="51" t="s">
        <v>8</v>
      </c>
      <c r="C16" s="47"/>
      <c r="D16" s="52"/>
      <c r="E16" s="49"/>
      <c r="F16" s="50">
        <f t="shared" si="0"/>
        <v>0</v>
      </c>
    </row>
    <row r="17" spans="1:6" outlineLevel="1" x14ac:dyDescent="0.25">
      <c r="B17" s="51" t="s">
        <v>9</v>
      </c>
      <c r="C17" s="47"/>
      <c r="D17" s="52"/>
      <c r="E17" s="49"/>
      <c r="F17" s="50">
        <f t="shared" si="0"/>
        <v>0</v>
      </c>
    </row>
    <row r="18" spans="1:6" outlineLevel="1" x14ac:dyDescent="0.25">
      <c r="B18" s="51" t="s">
        <v>10</v>
      </c>
      <c r="C18" s="47"/>
      <c r="D18" s="52"/>
      <c r="E18" s="49"/>
      <c r="F18" s="50">
        <f t="shared" si="0"/>
        <v>0</v>
      </c>
    </row>
    <row r="19" spans="1:6" outlineLevel="1" x14ac:dyDescent="0.25">
      <c r="B19" s="51" t="s">
        <v>11</v>
      </c>
      <c r="C19" s="47"/>
      <c r="D19" s="52"/>
      <c r="E19" s="49"/>
      <c r="F19" s="50">
        <f t="shared" si="0"/>
        <v>0</v>
      </c>
    </row>
    <row r="20" spans="1:6" outlineLevel="1" x14ac:dyDescent="0.25">
      <c r="B20" s="51" t="s">
        <v>12</v>
      </c>
      <c r="C20" s="47"/>
      <c r="D20" s="52"/>
      <c r="E20" s="49"/>
      <c r="F20" s="50">
        <f t="shared" si="0"/>
        <v>0</v>
      </c>
    </row>
    <row r="21" spans="1:6" outlineLevel="1" x14ac:dyDescent="0.25">
      <c r="B21" s="51"/>
      <c r="C21" s="47"/>
      <c r="D21" s="52"/>
      <c r="E21" s="49"/>
      <c r="F21" s="50">
        <f t="shared" si="0"/>
        <v>0</v>
      </c>
    </row>
    <row r="22" spans="1:6" x14ac:dyDescent="0.25">
      <c r="A22" s="8" t="s">
        <v>108</v>
      </c>
      <c r="B22" s="46" t="s">
        <v>14</v>
      </c>
      <c r="C22" s="47" t="s">
        <v>2</v>
      </c>
      <c r="D22" s="52">
        <v>1</v>
      </c>
      <c r="E22" s="49">
        <v>6</v>
      </c>
      <c r="F22" s="50">
        <f t="shared" si="0"/>
        <v>6</v>
      </c>
    </row>
    <row r="23" spans="1:6" outlineLevel="1" x14ac:dyDescent="0.25">
      <c r="B23" s="51" t="s">
        <v>8</v>
      </c>
      <c r="C23" s="47"/>
      <c r="D23" s="52"/>
      <c r="E23" s="49"/>
      <c r="F23" s="50">
        <f t="shared" si="0"/>
        <v>0</v>
      </c>
    </row>
    <row r="24" spans="1:6" outlineLevel="1" x14ac:dyDescent="0.25">
      <c r="B24" s="51" t="s">
        <v>15</v>
      </c>
      <c r="C24" s="47"/>
      <c r="D24" s="52"/>
      <c r="E24" s="49"/>
      <c r="F24" s="50">
        <f t="shared" si="0"/>
        <v>0</v>
      </c>
    </row>
    <row r="25" spans="1:6" outlineLevel="1" x14ac:dyDescent="0.25">
      <c r="B25" s="51" t="s">
        <v>16</v>
      </c>
      <c r="C25" s="47"/>
      <c r="D25" s="52"/>
      <c r="E25" s="49"/>
      <c r="F25" s="50">
        <f t="shared" si="0"/>
        <v>0</v>
      </c>
    </row>
    <row r="26" spans="1:6" outlineLevel="1" x14ac:dyDescent="0.25">
      <c r="B26" s="51" t="s">
        <v>17</v>
      </c>
      <c r="C26" s="47"/>
      <c r="D26" s="52"/>
      <c r="E26" s="49"/>
      <c r="F26" s="50">
        <f t="shared" si="0"/>
        <v>0</v>
      </c>
    </row>
    <row r="27" spans="1:6" outlineLevel="1" x14ac:dyDescent="0.25">
      <c r="B27" s="51" t="s">
        <v>12</v>
      </c>
      <c r="C27" s="47"/>
      <c r="D27" s="52"/>
      <c r="E27" s="49"/>
      <c r="F27" s="50">
        <f t="shared" si="0"/>
        <v>0</v>
      </c>
    </row>
    <row r="28" spans="1:6" outlineLevel="1" x14ac:dyDescent="0.25">
      <c r="B28" s="51"/>
      <c r="C28" s="47"/>
      <c r="D28" s="52"/>
      <c r="E28" s="49"/>
      <c r="F28" s="50">
        <f t="shared" si="0"/>
        <v>0</v>
      </c>
    </row>
    <row r="29" spans="1:6" x14ac:dyDescent="0.25">
      <c r="A29" s="8" t="s">
        <v>109</v>
      </c>
      <c r="B29" s="46" t="s">
        <v>18</v>
      </c>
      <c r="C29" s="47" t="s">
        <v>2</v>
      </c>
      <c r="D29" s="52">
        <v>1</v>
      </c>
      <c r="E29" s="49">
        <v>0</v>
      </c>
      <c r="F29" s="50">
        <f t="shared" si="0"/>
        <v>0</v>
      </c>
    </row>
    <row r="30" spans="1:6" outlineLevel="1" x14ac:dyDescent="0.25">
      <c r="B30" s="51" t="s">
        <v>8</v>
      </c>
      <c r="C30" s="47"/>
      <c r="D30" s="52"/>
      <c r="E30" s="49"/>
      <c r="F30" s="53">
        <f t="shared" si="0"/>
        <v>0</v>
      </c>
    </row>
    <row r="31" spans="1:6" outlineLevel="1" x14ac:dyDescent="0.25">
      <c r="B31" s="51" t="s">
        <v>15</v>
      </c>
      <c r="C31" s="47"/>
      <c r="D31" s="52"/>
      <c r="E31" s="49"/>
      <c r="F31" s="45">
        <f t="shared" si="0"/>
        <v>0</v>
      </c>
    </row>
    <row r="32" spans="1:6" outlineLevel="1" x14ac:dyDescent="0.25">
      <c r="B32" s="51" t="s">
        <v>10</v>
      </c>
      <c r="C32" s="47"/>
      <c r="D32" s="52"/>
      <c r="E32" s="49"/>
      <c r="F32" s="45">
        <f t="shared" si="0"/>
        <v>0</v>
      </c>
    </row>
    <row r="33" spans="1:6" outlineLevel="1" x14ac:dyDescent="0.25">
      <c r="B33" s="51" t="s">
        <v>17</v>
      </c>
      <c r="C33" s="47"/>
      <c r="D33" s="52"/>
      <c r="E33" s="49"/>
      <c r="F33" s="45">
        <f t="shared" si="0"/>
        <v>0</v>
      </c>
    </row>
    <row r="34" spans="1:6" outlineLevel="1" x14ac:dyDescent="0.25">
      <c r="B34" s="51" t="s">
        <v>12</v>
      </c>
      <c r="C34" s="47"/>
      <c r="D34" s="52"/>
      <c r="E34" s="49"/>
      <c r="F34" s="45">
        <f t="shared" si="0"/>
        <v>0</v>
      </c>
    </row>
    <row r="35" spans="1:6" outlineLevel="1" x14ac:dyDescent="0.25">
      <c r="B35" s="51"/>
      <c r="C35" s="47"/>
      <c r="D35" s="52"/>
      <c r="E35" s="49"/>
      <c r="F35" s="45">
        <f t="shared" ref="F35:F92" si="1">D35*E35</f>
        <v>0</v>
      </c>
    </row>
    <row r="36" spans="1:6" x14ac:dyDescent="0.25">
      <c r="A36" s="8" t="s">
        <v>110</v>
      </c>
      <c r="B36" s="46" t="s">
        <v>19</v>
      </c>
      <c r="C36" s="47" t="s">
        <v>2</v>
      </c>
      <c r="D36" s="52">
        <v>1</v>
      </c>
      <c r="E36" s="49">
        <v>0</v>
      </c>
      <c r="F36" s="45">
        <f t="shared" si="1"/>
        <v>0</v>
      </c>
    </row>
    <row r="37" spans="1:6" outlineLevel="1" x14ac:dyDescent="0.25">
      <c r="B37" s="51" t="s">
        <v>8</v>
      </c>
      <c r="C37" s="47"/>
      <c r="D37" s="52"/>
      <c r="E37" s="49"/>
      <c r="F37" s="45">
        <f t="shared" si="1"/>
        <v>0</v>
      </c>
    </row>
    <row r="38" spans="1:6" outlineLevel="1" x14ac:dyDescent="0.25">
      <c r="B38" s="51" t="s">
        <v>15</v>
      </c>
      <c r="C38" s="47"/>
      <c r="D38" s="52"/>
      <c r="E38" s="49"/>
      <c r="F38" s="45">
        <f t="shared" si="1"/>
        <v>0</v>
      </c>
    </row>
    <row r="39" spans="1:6" outlineLevel="1" x14ac:dyDescent="0.25">
      <c r="B39" s="51" t="s">
        <v>10</v>
      </c>
      <c r="C39" s="47"/>
      <c r="D39" s="52"/>
      <c r="E39" s="49"/>
      <c r="F39" s="45">
        <f t="shared" si="1"/>
        <v>0</v>
      </c>
    </row>
    <row r="40" spans="1:6" outlineLevel="1" x14ac:dyDescent="0.25">
      <c r="B40" s="51" t="s">
        <v>17</v>
      </c>
      <c r="C40" s="47"/>
      <c r="D40" s="52"/>
      <c r="E40" s="49"/>
      <c r="F40" s="45">
        <f t="shared" si="1"/>
        <v>0</v>
      </c>
    </row>
    <row r="41" spans="1:6" outlineLevel="1" x14ac:dyDescent="0.25">
      <c r="B41" s="51" t="s">
        <v>12</v>
      </c>
      <c r="C41" s="47"/>
      <c r="D41" s="52"/>
      <c r="E41" s="49"/>
      <c r="F41" s="45">
        <f t="shared" si="1"/>
        <v>0</v>
      </c>
    </row>
    <row r="42" spans="1:6" outlineLevel="1" x14ac:dyDescent="0.25">
      <c r="B42" s="51"/>
      <c r="C42" s="47"/>
      <c r="D42" s="52"/>
      <c r="E42" s="49"/>
      <c r="F42" s="45">
        <f t="shared" si="1"/>
        <v>0</v>
      </c>
    </row>
    <row r="43" spans="1:6" x14ac:dyDescent="0.25">
      <c r="A43" s="8" t="s">
        <v>111</v>
      </c>
      <c r="B43" s="46" t="s">
        <v>20</v>
      </c>
      <c r="C43" s="47" t="s">
        <v>2</v>
      </c>
      <c r="D43" s="52">
        <v>1</v>
      </c>
      <c r="E43" s="49">
        <v>0</v>
      </c>
      <c r="F43" s="45">
        <f t="shared" si="1"/>
        <v>0</v>
      </c>
    </row>
    <row r="44" spans="1:6" outlineLevel="1" x14ac:dyDescent="0.25">
      <c r="B44" s="51" t="s">
        <v>8</v>
      </c>
      <c r="C44" s="47"/>
      <c r="D44" s="52"/>
      <c r="E44" s="49"/>
      <c r="F44" s="45">
        <f t="shared" si="1"/>
        <v>0</v>
      </c>
    </row>
    <row r="45" spans="1:6" outlineLevel="1" x14ac:dyDescent="0.25">
      <c r="B45" s="51" t="s">
        <v>15</v>
      </c>
      <c r="C45" s="47"/>
      <c r="D45" s="52"/>
      <c r="E45" s="49"/>
      <c r="F45" s="45">
        <f t="shared" si="1"/>
        <v>0</v>
      </c>
    </row>
    <row r="46" spans="1:6" outlineLevel="1" x14ac:dyDescent="0.25">
      <c r="B46" s="51" t="s">
        <v>10</v>
      </c>
      <c r="C46" s="47"/>
      <c r="D46" s="52"/>
      <c r="E46" s="49"/>
      <c r="F46" s="45">
        <f t="shared" si="1"/>
        <v>0</v>
      </c>
    </row>
    <row r="47" spans="1:6" outlineLevel="1" x14ac:dyDescent="0.25">
      <c r="B47" s="51" t="s">
        <v>21</v>
      </c>
      <c r="C47" s="47"/>
      <c r="D47" s="52"/>
      <c r="E47" s="49"/>
      <c r="F47" s="45">
        <f t="shared" si="1"/>
        <v>0</v>
      </c>
    </row>
    <row r="48" spans="1:6" outlineLevel="1" x14ac:dyDescent="0.25">
      <c r="B48" s="51" t="s">
        <v>12</v>
      </c>
      <c r="C48" s="47"/>
      <c r="D48" s="52"/>
      <c r="E48" s="49"/>
      <c r="F48" s="45">
        <f t="shared" si="1"/>
        <v>0</v>
      </c>
    </row>
    <row r="49" spans="1:6" outlineLevel="1" x14ac:dyDescent="0.25">
      <c r="B49" s="51"/>
      <c r="C49" s="47"/>
      <c r="D49" s="52"/>
      <c r="E49" s="49"/>
      <c r="F49" s="45">
        <f t="shared" si="1"/>
        <v>0</v>
      </c>
    </row>
    <row r="50" spans="1:6" x14ac:dyDescent="0.25">
      <c r="A50" s="8" t="s">
        <v>112</v>
      </c>
      <c r="B50" s="46" t="s">
        <v>22</v>
      </c>
      <c r="C50" s="47" t="s">
        <v>2</v>
      </c>
      <c r="D50" s="52">
        <v>1</v>
      </c>
      <c r="E50" s="49">
        <v>0</v>
      </c>
      <c r="F50" s="45">
        <f t="shared" si="1"/>
        <v>0</v>
      </c>
    </row>
    <row r="51" spans="1:6" outlineLevel="1" x14ac:dyDescent="0.25">
      <c r="B51" s="51" t="s">
        <v>23</v>
      </c>
      <c r="C51" s="47"/>
      <c r="D51" s="52"/>
      <c r="E51" s="49"/>
      <c r="F51" s="45">
        <f t="shared" si="1"/>
        <v>0</v>
      </c>
    </row>
    <row r="52" spans="1:6" outlineLevel="1" x14ac:dyDescent="0.25">
      <c r="B52" s="51" t="s">
        <v>24</v>
      </c>
      <c r="C52" s="47"/>
      <c r="D52" s="52"/>
      <c r="E52" s="49"/>
      <c r="F52" s="45">
        <f t="shared" si="1"/>
        <v>0</v>
      </c>
    </row>
    <row r="53" spans="1:6" outlineLevel="1" x14ac:dyDescent="0.25">
      <c r="B53" s="51" t="s">
        <v>25</v>
      </c>
      <c r="C53" s="47"/>
      <c r="D53" s="52"/>
      <c r="E53" s="49"/>
      <c r="F53" s="45">
        <f t="shared" si="1"/>
        <v>0</v>
      </c>
    </row>
    <row r="54" spans="1:6" outlineLevel="1" x14ac:dyDescent="0.25">
      <c r="B54" s="51" t="s">
        <v>15</v>
      </c>
      <c r="C54" s="47"/>
      <c r="D54" s="52"/>
      <c r="E54" s="49"/>
      <c r="F54" s="45">
        <f t="shared" si="1"/>
        <v>0</v>
      </c>
    </row>
    <row r="55" spans="1:6" outlineLevel="1" x14ac:dyDescent="0.25">
      <c r="B55" s="51"/>
      <c r="C55" s="47"/>
      <c r="D55" s="52"/>
      <c r="E55" s="49"/>
      <c r="F55" s="45">
        <f t="shared" si="1"/>
        <v>0</v>
      </c>
    </row>
    <row r="56" spans="1:6" x14ac:dyDescent="0.25">
      <c r="A56" s="8" t="s">
        <v>113</v>
      </c>
      <c r="B56" s="46" t="s">
        <v>26</v>
      </c>
      <c r="C56" s="47" t="s">
        <v>2</v>
      </c>
      <c r="D56" s="52">
        <v>1</v>
      </c>
      <c r="E56" s="49">
        <v>5</v>
      </c>
      <c r="F56" s="45">
        <f t="shared" si="1"/>
        <v>5</v>
      </c>
    </row>
    <row r="57" spans="1:6" outlineLevel="1" x14ac:dyDescent="0.25">
      <c r="B57" s="51" t="s">
        <v>27</v>
      </c>
      <c r="C57" s="47"/>
      <c r="D57" s="52"/>
      <c r="E57" s="49"/>
      <c r="F57" s="45">
        <f t="shared" si="1"/>
        <v>0</v>
      </c>
    </row>
    <row r="58" spans="1:6" outlineLevel="1" x14ac:dyDescent="0.25">
      <c r="B58" s="54" t="s">
        <v>0</v>
      </c>
      <c r="C58" s="47"/>
      <c r="D58" s="52"/>
      <c r="E58" s="49"/>
      <c r="F58" s="45">
        <f t="shared" si="1"/>
        <v>0</v>
      </c>
    </row>
    <row r="59" spans="1:6" outlineLevel="1" x14ac:dyDescent="0.25">
      <c r="B59" s="51" t="s">
        <v>12</v>
      </c>
      <c r="C59" s="47"/>
      <c r="D59" s="52"/>
      <c r="E59" s="49"/>
      <c r="F59" s="45">
        <f t="shared" si="1"/>
        <v>0</v>
      </c>
    </row>
    <row r="60" spans="1:6" outlineLevel="1" x14ac:dyDescent="0.25">
      <c r="B60" s="51"/>
      <c r="C60" s="47"/>
      <c r="D60" s="52"/>
      <c r="E60" s="49"/>
      <c r="F60" s="45">
        <f t="shared" si="1"/>
        <v>0</v>
      </c>
    </row>
    <row r="61" spans="1:6" x14ac:dyDescent="0.25">
      <c r="A61" s="8" t="s">
        <v>114</v>
      </c>
      <c r="B61" s="46" t="s">
        <v>28</v>
      </c>
      <c r="C61" s="47" t="s">
        <v>2</v>
      </c>
      <c r="D61" s="52">
        <v>1</v>
      </c>
      <c r="E61" s="49">
        <v>200</v>
      </c>
      <c r="F61" s="45">
        <f t="shared" si="1"/>
        <v>200</v>
      </c>
    </row>
    <row r="62" spans="1:6" outlineLevel="1" x14ac:dyDescent="0.25">
      <c r="B62" s="51" t="s">
        <v>29</v>
      </c>
      <c r="C62" s="47"/>
      <c r="D62" s="52"/>
      <c r="E62" s="49"/>
      <c r="F62" s="45">
        <f t="shared" si="1"/>
        <v>0</v>
      </c>
    </row>
    <row r="63" spans="1:6" outlineLevel="1" x14ac:dyDescent="0.25">
      <c r="B63" s="51" t="s">
        <v>30</v>
      </c>
      <c r="C63" s="47"/>
      <c r="D63" s="52"/>
      <c r="E63" s="49"/>
      <c r="F63" s="45">
        <f t="shared" si="1"/>
        <v>0</v>
      </c>
    </row>
    <row r="64" spans="1:6" outlineLevel="1" x14ac:dyDescent="0.25">
      <c r="B64" s="51" t="s">
        <v>31</v>
      </c>
      <c r="C64" s="47"/>
      <c r="D64" s="52"/>
      <c r="E64" s="49"/>
      <c r="F64" s="45">
        <f t="shared" si="1"/>
        <v>0</v>
      </c>
    </row>
    <row r="65" spans="1:6" outlineLevel="1" x14ac:dyDescent="0.25">
      <c r="B65" s="55"/>
      <c r="C65" s="47"/>
      <c r="D65" s="52"/>
      <c r="E65" s="49"/>
      <c r="F65" s="45">
        <f t="shared" si="1"/>
        <v>0</v>
      </c>
    </row>
    <row r="66" spans="1:6" x14ac:dyDescent="0.25">
      <c r="A66" s="8" t="s">
        <v>115</v>
      </c>
      <c r="B66" s="46" t="s">
        <v>160</v>
      </c>
      <c r="C66" s="47" t="s">
        <v>2</v>
      </c>
      <c r="D66" s="52">
        <v>1</v>
      </c>
      <c r="E66" s="49">
        <v>50</v>
      </c>
      <c r="F66" s="45">
        <f t="shared" si="1"/>
        <v>50</v>
      </c>
    </row>
    <row r="67" spans="1:6" outlineLevel="1" x14ac:dyDescent="0.25">
      <c r="B67" s="51" t="s">
        <v>161</v>
      </c>
      <c r="C67" s="47"/>
      <c r="D67" s="52"/>
      <c r="E67" s="49"/>
      <c r="F67" s="45">
        <f t="shared" si="1"/>
        <v>0</v>
      </c>
    </row>
    <row r="68" spans="1:6" outlineLevel="1" x14ac:dyDescent="0.25">
      <c r="B68" s="51" t="s">
        <v>162</v>
      </c>
      <c r="C68" s="47"/>
      <c r="D68" s="52"/>
      <c r="E68" s="49"/>
      <c r="F68" s="45">
        <f t="shared" si="1"/>
        <v>0</v>
      </c>
    </row>
    <row r="69" spans="1:6" outlineLevel="1" x14ac:dyDescent="0.25">
      <c r="B69" s="56"/>
      <c r="C69" s="47"/>
      <c r="D69" s="52"/>
      <c r="E69" s="49"/>
      <c r="F69" s="45">
        <f t="shared" si="1"/>
        <v>0</v>
      </c>
    </row>
    <row r="70" spans="1:6" x14ac:dyDescent="0.25">
      <c r="A70" s="8" t="s">
        <v>116</v>
      </c>
      <c r="B70" s="46" t="s">
        <v>33</v>
      </c>
      <c r="C70" s="47" t="s">
        <v>2</v>
      </c>
      <c r="D70" s="52">
        <v>1</v>
      </c>
      <c r="E70" s="49">
        <v>0</v>
      </c>
      <c r="F70" s="45">
        <f t="shared" si="1"/>
        <v>0</v>
      </c>
    </row>
    <row r="71" spans="1:6" outlineLevel="1" x14ac:dyDescent="0.25">
      <c r="B71" s="51" t="s">
        <v>34</v>
      </c>
      <c r="C71" s="47"/>
      <c r="D71" s="52"/>
      <c r="E71" s="49"/>
      <c r="F71" s="45">
        <f t="shared" si="1"/>
        <v>0</v>
      </c>
    </row>
    <row r="72" spans="1:6" outlineLevel="1" x14ac:dyDescent="0.25">
      <c r="B72" s="51" t="s">
        <v>35</v>
      </c>
      <c r="C72" s="47"/>
      <c r="D72" s="52"/>
      <c r="E72" s="49"/>
      <c r="F72" s="45">
        <f t="shared" si="1"/>
        <v>0</v>
      </c>
    </row>
    <row r="73" spans="1:6" outlineLevel="1" x14ac:dyDescent="0.25">
      <c r="B73" s="51" t="s">
        <v>32</v>
      </c>
      <c r="C73" s="47"/>
      <c r="D73" s="52"/>
      <c r="E73" s="49"/>
      <c r="F73" s="45">
        <f t="shared" si="1"/>
        <v>0</v>
      </c>
    </row>
    <row r="74" spans="1:6" outlineLevel="1" x14ac:dyDescent="0.25">
      <c r="B74" s="51" t="s">
        <v>36</v>
      </c>
      <c r="C74" s="47"/>
      <c r="D74" s="52"/>
      <c r="E74" s="49"/>
      <c r="F74" s="45">
        <f t="shared" si="1"/>
        <v>0</v>
      </c>
    </row>
    <row r="75" spans="1:6" outlineLevel="1" x14ac:dyDescent="0.25">
      <c r="B75" s="51"/>
      <c r="C75" s="47"/>
      <c r="D75" s="52"/>
      <c r="E75" s="49"/>
      <c r="F75" s="45">
        <f t="shared" si="1"/>
        <v>0</v>
      </c>
    </row>
    <row r="76" spans="1:6" x14ac:dyDescent="0.25">
      <c r="A76" s="8" t="s">
        <v>117</v>
      </c>
      <c r="B76" s="46" t="s">
        <v>37</v>
      </c>
      <c r="C76" s="47" t="s">
        <v>2</v>
      </c>
      <c r="D76" s="52">
        <v>1</v>
      </c>
      <c r="E76" s="49">
        <v>50</v>
      </c>
      <c r="F76" s="45">
        <f t="shared" si="1"/>
        <v>50</v>
      </c>
    </row>
    <row r="77" spans="1:6" outlineLevel="1" x14ac:dyDescent="0.25">
      <c r="B77" s="54" t="s">
        <v>38</v>
      </c>
      <c r="C77" s="47"/>
      <c r="D77" s="52"/>
      <c r="E77" s="49"/>
      <c r="F77" s="45">
        <f t="shared" si="1"/>
        <v>0</v>
      </c>
    </row>
    <row r="78" spans="1:6" outlineLevel="1" x14ac:dyDescent="0.25">
      <c r="B78" s="54" t="s">
        <v>39</v>
      </c>
      <c r="C78" s="47"/>
      <c r="D78" s="52"/>
      <c r="E78" s="49"/>
      <c r="F78" s="45">
        <f t="shared" si="1"/>
        <v>0</v>
      </c>
    </row>
    <row r="79" spans="1:6" outlineLevel="1" x14ac:dyDescent="0.25">
      <c r="B79" s="54" t="s">
        <v>40</v>
      </c>
      <c r="C79" s="47"/>
      <c r="D79" s="52"/>
      <c r="E79" s="49"/>
      <c r="F79" s="45">
        <f t="shared" si="1"/>
        <v>0</v>
      </c>
    </row>
    <row r="80" spans="1:6" outlineLevel="1" x14ac:dyDescent="0.25">
      <c r="B80" s="51" t="s">
        <v>41</v>
      </c>
      <c r="C80" s="47"/>
      <c r="D80" s="52"/>
      <c r="E80" s="49"/>
      <c r="F80" s="45">
        <f t="shared" si="1"/>
        <v>0</v>
      </c>
    </row>
    <row r="81" spans="1:6" outlineLevel="1" x14ac:dyDescent="0.25">
      <c r="B81" s="51" t="s">
        <v>42</v>
      </c>
      <c r="C81" s="47"/>
      <c r="D81" s="52"/>
      <c r="E81" s="49"/>
      <c r="F81" s="45">
        <f t="shared" si="1"/>
        <v>0</v>
      </c>
    </row>
    <row r="82" spans="1:6" ht="26.25" outlineLevel="1" x14ac:dyDescent="0.25">
      <c r="B82" s="51" t="s">
        <v>43</v>
      </c>
      <c r="C82" s="47"/>
      <c r="D82" s="52"/>
      <c r="E82" s="49"/>
      <c r="F82" s="45">
        <f t="shared" si="1"/>
        <v>0</v>
      </c>
    </row>
    <row r="83" spans="1:6" outlineLevel="1" x14ac:dyDescent="0.25">
      <c r="B83" s="51" t="s">
        <v>44</v>
      </c>
      <c r="C83" s="47"/>
      <c r="D83" s="52"/>
      <c r="E83" s="49"/>
      <c r="F83" s="45">
        <f t="shared" si="1"/>
        <v>0</v>
      </c>
    </row>
    <row r="84" spans="1:6" outlineLevel="1" x14ac:dyDescent="0.25">
      <c r="B84" s="51" t="s">
        <v>9</v>
      </c>
      <c r="C84" s="47"/>
      <c r="D84" s="52"/>
      <c r="E84" s="49"/>
      <c r="F84" s="45">
        <f t="shared" si="1"/>
        <v>0</v>
      </c>
    </row>
    <row r="85" spans="1:6" outlineLevel="1" x14ac:dyDescent="0.25">
      <c r="B85" s="54" t="s">
        <v>0</v>
      </c>
      <c r="C85" s="47"/>
      <c r="D85" s="52"/>
      <c r="E85" s="49"/>
      <c r="F85" s="45">
        <f t="shared" si="1"/>
        <v>0</v>
      </c>
    </row>
    <row r="86" spans="1:6" outlineLevel="1" x14ac:dyDescent="0.25">
      <c r="B86" s="54" t="s">
        <v>45</v>
      </c>
      <c r="C86" s="47"/>
      <c r="D86" s="52"/>
      <c r="E86" s="49"/>
      <c r="F86" s="45">
        <f t="shared" si="1"/>
        <v>0</v>
      </c>
    </row>
    <row r="87" spans="1:6" outlineLevel="1" x14ac:dyDescent="0.25">
      <c r="B87" s="54"/>
      <c r="C87" s="47"/>
      <c r="D87" s="52"/>
      <c r="E87" s="49"/>
      <c r="F87" s="45">
        <f t="shared" si="1"/>
        <v>0</v>
      </c>
    </row>
    <row r="88" spans="1:6" x14ac:dyDescent="0.25">
      <c r="A88" s="8" t="s">
        <v>118</v>
      </c>
      <c r="B88" s="46" t="s">
        <v>46</v>
      </c>
      <c r="C88" s="47" t="s">
        <v>2</v>
      </c>
      <c r="D88" s="52">
        <v>1</v>
      </c>
      <c r="E88" s="49">
        <v>2</v>
      </c>
      <c r="F88" s="45">
        <f t="shared" si="1"/>
        <v>2</v>
      </c>
    </row>
    <row r="89" spans="1:6" outlineLevel="1" x14ac:dyDescent="0.25">
      <c r="B89" s="54" t="s">
        <v>47</v>
      </c>
      <c r="C89" s="47"/>
      <c r="D89" s="52"/>
      <c r="E89" s="49"/>
      <c r="F89" s="45">
        <f t="shared" si="1"/>
        <v>0</v>
      </c>
    </row>
    <row r="90" spans="1:6" outlineLevel="1" x14ac:dyDescent="0.25">
      <c r="B90" s="54" t="s">
        <v>39</v>
      </c>
      <c r="C90" s="47"/>
      <c r="D90" s="52"/>
      <c r="E90" s="49"/>
      <c r="F90" s="45">
        <f t="shared" si="1"/>
        <v>0</v>
      </c>
    </row>
    <row r="91" spans="1:6" outlineLevel="1" x14ac:dyDescent="0.25">
      <c r="B91" s="54" t="s">
        <v>48</v>
      </c>
      <c r="C91" s="47"/>
      <c r="D91" s="52"/>
      <c r="E91" s="49"/>
      <c r="F91" s="45">
        <f t="shared" si="1"/>
        <v>0</v>
      </c>
    </row>
    <row r="92" spans="1:6" outlineLevel="1" x14ac:dyDescent="0.25">
      <c r="B92" s="51" t="s">
        <v>49</v>
      </c>
      <c r="C92" s="47"/>
      <c r="D92" s="52"/>
      <c r="E92" s="49"/>
      <c r="F92" s="45">
        <f t="shared" si="1"/>
        <v>0</v>
      </c>
    </row>
    <row r="93" spans="1:6" outlineLevel="1" x14ac:dyDescent="0.25">
      <c r="B93" s="51" t="s">
        <v>50</v>
      </c>
      <c r="C93" s="47"/>
      <c r="D93" s="52"/>
      <c r="E93" s="49"/>
      <c r="F93" s="45">
        <f t="shared" ref="F93:F156" si="2">D93*E93</f>
        <v>0</v>
      </c>
    </row>
    <row r="94" spans="1:6" outlineLevel="1" x14ac:dyDescent="0.25">
      <c r="B94" s="51" t="s">
        <v>51</v>
      </c>
      <c r="C94" s="47"/>
      <c r="D94" s="52"/>
      <c r="E94" s="49"/>
      <c r="F94" s="45">
        <f t="shared" si="2"/>
        <v>0</v>
      </c>
    </row>
    <row r="95" spans="1:6" outlineLevel="1" x14ac:dyDescent="0.25">
      <c r="B95" s="51" t="s">
        <v>44</v>
      </c>
      <c r="C95" s="47"/>
      <c r="D95" s="52"/>
      <c r="E95" s="49"/>
      <c r="F95" s="45">
        <f t="shared" si="2"/>
        <v>0</v>
      </c>
    </row>
    <row r="96" spans="1:6" outlineLevel="1" x14ac:dyDescent="0.25">
      <c r="B96" s="51" t="s">
        <v>9</v>
      </c>
      <c r="C96" s="47"/>
      <c r="D96" s="52"/>
      <c r="E96" s="49"/>
      <c r="F96" s="45">
        <f t="shared" si="2"/>
        <v>0</v>
      </c>
    </row>
    <row r="97" spans="1:6" outlineLevel="1" x14ac:dyDescent="0.25">
      <c r="B97" s="54" t="s">
        <v>0</v>
      </c>
      <c r="C97" s="47"/>
      <c r="D97" s="52"/>
      <c r="E97" s="49"/>
      <c r="F97" s="45">
        <f t="shared" si="2"/>
        <v>0</v>
      </c>
    </row>
    <row r="98" spans="1:6" ht="26.25" outlineLevel="1" x14ac:dyDescent="0.25">
      <c r="B98" s="51" t="s">
        <v>52</v>
      </c>
      <c r="C98" s="47"/>
      <c r="D98" s="52"/>
      <c r="E98" s="49"/>
      <c r="F98" s="45">
        <f t="shared" si="2"/>
        <v>0</v>
      </c>
    </row>
    <row r="99" spans="1:6" outlineLevel="1" x14ac:dyDescent="0.25">
      <c r="B99" s="54" t="s">
        <v>45</v>
      </c>
      <c r="C99" s="47"/>
      <c r="D99" s="52"/>
      <c r="E99" s="49"/>
      <c r="F99" s="45">
        <f t="shared" si="2"/>
        <v>0</v>
      </c>
    </row>
    <row r="100" spans="1:6" outlineLevel="1" x14ac:dyDescent="0.25">
      <c r="B100" s="56"/>
      <c r="C100" s="47"/>
      <c r="D100" s="52"/>
      <c r="E100" s="49"/>
      <c r="F100" s="45">
        <f t="shared" si="2"/>
        <v>0</v>
      </c>
    </row>
    <row r="101" spans="1:6" x14ac:dyDescent="0.25">
      <c r="A101" s="8" t="s">
        <v>119</v>
      </c>
      <c r="B101" s="46" t="s">
        <v>53</v>
      </c>
      <c r="C101" s="47" t="s">
        <v>2</v>
      </c>
      <c r="D101" s="52">
        <v>1</v>
      </c>
      <c r="E101" s="49">
        <v>0</v>
      </c>
      <c r="F101" s="45">
        <f t="shared" si="2"/>
        <v>0</v>
      </c>
    </row>
    <row r="102" spans="1:6" outlineLevel="1" x14ac:dyDescent="0.25">
      <c r="B102" s="54" t="s">
        <v>47</v>
      </c>
      <c r="C102" s="47"/>
      <c r="D102" s="52"/>
      <c r="E102" s="49"/>
      <c r="F102" s="45">
        <f t="shared" si="2"/>
        <v>0</v>
      </c>
    </row>
    <row r="103" spans="1:6" outlineLevel="1" x14ac:dyDescent="0.25">
      <c r="B103" s="54" t="s">
        <v>39</v>
      </c>
      <c r="C103" s="47"/>
      <c r="D103" s="52"/>
      <c r="E103" s="49"/>
      <c r="F103" s="45">
        <f t="shared" si="2"/>
        <v>0</v>
      </c>
    </row>
    <row r="104" spans="1:6" outlineLevel="1" x14ac:dyDescent="0.25">
      <c r="B104" s="54" t="s">
        <v>48</v>
      </c>
      <c r="C104" s="47"/>
      <c r="D104" s="52"/>
      <c r="E104" s="49"/>
      <c r="F104" s="45">
        <f t="shared" si="2"/>
        <v>0</v>
      </c>
    </row>
    <row r="105" spans="1:6" outlineLevel="1" x14ac:dyDescent="0.25">
      <c r="B105" s="51" t="s">
        <v>54</v>
      </c>
      <c r="C105" s="47"/>
      <c r="D105" s="52"/>
      <c r="E105" s="49"/>
      <c r="F105" s="45">
        <f t="shared" si="2"/>
        <v>0</v>
      </c>
    </row>
    <row r="106" spans="1:6" outlineLevel="1" x14ac:dyDescent="0.25">
      <c r="B106" s="51" t="s">
        <v>50</v>
      </c>
      <c r="C106" s="47"/>
      <c r="D106" s="52"/>
      <c r="E106" s="49"/>
      <c r="F106" s="45">
        <f t="shared" si="2"/>
        <v>0</v>
      </c>
    </row>
    <row r="107" spans="1:6" outlineLevel="1" x14ac:dyDescent="0.25">
      <c r="B107" s="51" t="s">
        <v>55</v>
      </c>
      <c r="C107" s="47"/>
      <c r="D107" s="52"/>
      <c r="E107" s="49"/>
      <c r="F107" s="45">
        <f t="shared" si="2"/>
        <v>0</v>
      </c>
    </row>
    <row r="108" spans="1:6" outlineLevel="1" x14ac:dyDescent="0.25">
      <c r="B108" s="51" t="s">
        <v>44</v>
      </c>
      <c r="C108" s="47"/>
      <c r="D108" s="52"/>
      <c r="E108" s="49"/>
      <c r="F108" s="45">
        <f t="shared" si="2"/>
        <v>0</v>
      </c>
    </row>
    <row r="109" spans="1:6" outlineLevel="1" x14ac:dyDescent="0.25">
      <c r="B109" s="51" t="s">
        <v>9</v>
      </c>
      <c r="C109" s="47"/>
      <c r="D109" s="52"/>
      <c r="E109" s="49"/>
      <c r="F109" s="45">
        <f t="shared" si="2"/>
        <v>0</v>
      </c>
    </row>
    <row r="110" spans="1:6" outlineLevel="1" x14ac:dyDescent="0.25">
      <c r="B110" s="54" t="s">
        <v>0</v>
      </c>
      <c r="C110" s="47"/>
      <c r="D110" s="52"/>
      <c r="E110" s="49"/>
      <c r="F110" s="45">
        <f t="shared" si="2"/>
        <v>0</v>
      </c>
    </row>
    <row r="111" spans="1:6" outlineLevel="1" x14ac:dyDescent="0.25">
      <c r="B111" s="54" t="s">
        <v>45</v>
      </c>
      <c r="C111" s="47"/>
      <c r="D111" s="52"/>
      <c r="E111" s="49"/>
      <c r="F111" s="45">
        <f t="shared" si="2"/>
        <v>0</v>
      </c>
    </row>
    <row r="112" spans="1:6" outlineLevel="1" x14ac:dyDescent="0.25">
      <c r="B112" s="54"/>
      <c r="C112" s="47"/>
      <c r="D112" s="52"/>
      <c r="E112" s="49"/>
      <c r="F112" s="45">
        <f t="shared" si="2"/>
        <v>0</v>
      </c>
    </row>
    <row r="113" spans="1:6" x14ac:dyDescent="0.25">
      <c r="A113" s="8" t="s">
        <v>120</v>
      </c>
      <c r="B113" s="46" t="s">
        <v>56</v>
      </c>
      <c r="C113" s="47" t="s">
        <v>2</v>
      </c>
      <c r="D113" s="52">
        <v>1</v>
      </c>
      <c r="E113" s="49">
        <v>0</v>
      </c>
      <c r="F113" s="45">
        <f t="shared" si="2"/>
        <v>0</v>
      </c>
    </row>
    <row r="114" spans="1:6" outlineLevel="1" x14ac:dyDescent="0.25">
      <c r="B114" s="54" t="s">
        <v>47</v>
      </c>
      <c r="C114" s="47"/>
      <c r="D114" s="52"/>
      <c r="E114" s="49"/>
      <c r="F114" s="45">
        <f t="shared" si="2"/>
        <v>0</v>
      </c>
    </row>
    <row r="115" spans="1:6" outlineLevel="1" x14ac:dyDescent="0.25">
      <c r="B115" s="54" t="s">
        <v>39</v>
      </c>
      <c r="C115" s="47"/>
      <c r="D115" s="52"/>
      <c r="E115" s="49"/>
      <c r="F115" s="45">
        <f t="shared" si="2"/>
        <v>0</v>
      </c>
    </row>
    <row r="116" spans="1:6" outlineLevel="1" x14ac:dyDescent="0.25">
      <c r="B116" s="54" t="s">
        <v>48</v>
      </c>
      <c r="C116" s="47"/>
      <c r="D116" s="52"/>
      <c r="E116" s="49"/>
      <c r="F116" s="45">
        <f t="shared" si="2"/>
        <v>0</v>
      </c>
    </row>
    <row r="117" spans="1:6" outlineLevel="1" x14ac:dyDescent="0.25">
      <c r="B117" s="51" t="s">
        <v>54</v>
      </c>
      <c r="C117" s="47"/>
      <c r="D117" s="52"/>
      <c r="E117" s="49"/>
      <c r="F117" s="45">
        <f t="shared" si="2"/>
        <v>0</v>
      </c>
    </row>
    <row r="118" spans="1:6" outlineLevel="1" x14ac:dyDescent="0.25">
      <c r="B118" s="51" t="s">
        <v>50</v>
      </c>
      <c r="C118" s="47"/>
      <c r="D118" s="52"/>
      <c r="E118" s="49"/>
      <c r="F118" s="45">
        <f t="shared" si="2"/>
        <v>0</v>
      </c>
    </row>
    <row r="119" spans="1:6" outlineLevel="1" x14ac:dyDescent="0.25">
      <c r="B119" s="51" t="s">
        <v>55</v>
      </c>
      <c r="C119" s="47"/>
      <c r="D119" s="52"/>
      <c r="E119" s="49"/>
      <c r="F119" s="45">
        <f t="shared" si="2"/>
        <v>0</v>
      </c>
    </row>
    <row r="120" spans="1:6" outlineLevel="1" x14ac:dyDescent="0.25">
      <c r="B120" s="51" t="s">
        <v>44</v>
      </c>
      <c r="C120" s="47"/>
      <c r="D120" s="52"/>
      <c r="E120" s="49"/>
      <c r="F120" s="45">
        <f t="shared" si="2"/>
        <v>0</v>
      </c>
    </row>
    <row r="121" spans="1:6" outlineLevel="1" x14ac:dyDescent="0.25">
      <c r="B121" s="51" t="s">
        <v>9</v>
      </c>
      <c r="C121" s="47"/>
      <c r="D121" s="52"/>
      <c r="E121" s="49"/>
      <c r="F121" s="45">
        <f t="shared" si="2"/>
        <v>0</v>
      </c>
    </row>
    <row r="122" spans="1:6" outlineLevel="1" x14ac:dyDescent="0.25">
      <c r="B122" s="54" t="s">
        <v>0</v>
      </c>
      <c r="C122" s="47"/>
      <c r="D122" s="52"/>
      <c r="E122" s="49"/>
      <c r="F122" s="45">
        <f t="shared" si="2"/>
        <v>0</v>
      </c>
    </row>
    <row r="123" spans="1:6" outlineLevel="1" x14ac:dyDescent="0.25">
      <c r="B123" s="54" t="s">
        <v>45</v>
      </c>
      <c r="C123" s="47"/>
      <c r="D123" s="52"/>
      <c r="E123" s="49"/>
      <c r="F123" s="45">
        <f t="shared" si="2"/>
        <v>0</v>
      </c>
    </row>
    <row r="124" spans="1:6" outlineLevel="1" x14ac:dyDescent="0.25">
      <c r="B124" s="54"/>
      <c r="C124" s="47"/>
      <c r="D124" s="52"/>
      <c r="E124" s="49"/>
      <c r="F124" s="45">
        <f t="shared" si="2"/>
        <v>0</v>
      </c>
    </row>
    <row r="125" spans="1:6" x14ac:dyDescent="0.25">
      <c r="A125" s="8" t="s">
        <v>121</v>
      </c>
      <c r="B125" s="46" t="s">
        <v>57</v>
      </c>
      <c r="C125" s="47" t="s">
        <v>2</v>
      </c>
      <c r="D125" s="52">
        <v>1</v>
      </c>
      <c r="E125" s="49">
        <v>0</v>
      </c>
      <c r="F125" s="45">
        <f t="shared" si="2"/>
        <v>0</v>
      </c>
    </row>
    <row r="126" spans="1:6" outlineLevel="1" x14ac:dyDescent="0.25">
      <c r="B126" s="54" t="s">
        <v>47</v>
      </c>
      <c r="C126" s="47"/>
      <c r="D126" s="52"/>
      <c r="E126" s="49"/>
      <c r="F126" s="45">
        <f t="shared" si="2"/>
        <v>0</v>
      </c>
    </row>
    <row r="127" spans="1:6" outlineLevel="1" x14ac:dyDescent="0.25">
      <c r="B127" s="54" t="s">
        <v>39</v>
      </c>
      <c r="C127" s="47"/>
      <c r="D127" s="52"/>
      <c r="E127" s="49"/>
      <c r="F127" s="45">
        <f t="shared" si="2"/>
        <v>0</v>
      </c>
    </row>
    <row r="128" spans="1:6" outlineLevel="1" x14ac:dyDescent="0.25">
      <c r="B128" s="54" t="s">
        <v>48</v>
      </c>
      <c r="C128" s="47"/>
      <c r="D128" s="52"/>
      <c r="E128" s="49"/>
      <c r="F128" s="45">
        <f t="shared" si="2"/>
        <v>0</v>
      </c>
    </row>
    <row r="129" spans="1:6" outlineLevel="1" x14ac:dyDescent="0.25">
      <c r="B129" s="51" t="s">
        <v>54</v>
      </c>
      <c r="C129" s="47"/>
      <c r="D129" s="52"/>
      <c r="E129" s="49"/>
      <c r="F129" s="45">
        <f t="shared" si="2"/>
        <v>0</v>
      </c>
    </row>
    <row r="130" spans="1:6" outlineLevel="1" x14ac:dyDescent="0.25">
      <c r="B130" s="51" t="s">
        <v>50</v>
      </c>
      <c r="C130" s="47"/>
      <c r="D130" s="52"/>
      <c r="E130" s="49"/>
      <c r="F130" s="45">
        <f t="shared" si="2"/>
        <v>0</v>
      </c>
    </row>
    <row r="131" spans="1:6" outlineLevel="1" x14ac:dyDescent="0.25">
      <c r="B131" s="51" t="s">
        <v>55</v>
      </c>
      <c r="C131" s="47"/>
      <c r="D131" s="52"/>
      <c r="E131" s="49"/>
      <c r="F131" s="45">
        <f t="shared" si="2"/>
        <v>0</v>
      </c>
    </row>
    <row r="132" spans="1:6" outlineLevel="1" x14ac:dyDescent="0.25">
      <c r="B132" s="51" t="s">
        <v>44</v>
      </c>
      <c r="C132" s="47"/>
      <c r="D132" s="52"/>
      <c r="E132" s="49"/>
      <c r="F132" s="45">
        <f t="shared" si="2"/>
        <v>0</v>
      </c>
    </row>
    <row r="133" spans="1:6" outlineLevel="1" x14ac:dyDescent="0.25">
      <c r="B133" s="51" t="s">
        <v>9</v>
      </c>
      <c r="C133" s="47"/>
      <c r="D133" s="52"/>
      <c r="E133" s="49"/>
      <c r="F133" s="45">
        <f t="shared" si="2"/>
        <v>0</v>
      </c>
    </row>
    <row r="134" spans="1:6" outlineLevel="1" x14ac:dyDescent="0.25">
      <c r="B134" s="54" t="s">
        <v>0</v>
      </c>
      <c r="C134" s="47"/>
      <c r="D134" s="52"/>
      <c r="E134" s="49"/>
      <c r="F134" s="45">
        <f t="shared" si="2"/>
        <v>0</v>
      </c>
    </row>
    <row r="135" spans="1:6" outlineLevel="1" x14ac:dyDescent="0.25">
      <c r="B135" s="54" t="s">
        <v>45</v>
      </c>
      <c r="C135" s="47"/>
      <c r="D135" s="52"/>
      <c r="E135" s="49"/>
      <c r="F135" s="45">
        <f t="shared" si="2"/>
        <v>0</v>
      </c>
    </row>
    <row r="136" spans="1:6" outlineLevel="1" x14ac:dyDescent="0.25">
      <c r="B136" s="54"/>
      <c r="C136" s="47"/>
      <c r="D136" s="52"/>
      <c r="E136" s="49"/>
      <c r="F136" s="45">
        <f t="shared" si="2"/>
        <v>0</v>
      </c>
    </row>
    <row r="137" spans="1:6" ht="26.25" x14ac:dyDescent="0.25">
      <c r="A137" s="8" t="s">
        <v>122</v>
      </c>
      <c r="B137" s="46" t="s">
        <v>58</v>
      </c>
      <c r="C137" s="47" t="s">
        <v>2</v>
      </c>
      <c r="D137" s="52">
        <v>1</v>
      </c>
      <c r="E137" s="49">
        <v>0</v>
      </c>
      <c r="F137" s="45">
        <f t="shared" si="2"/>
        <v>0</v>
      </c>
    </row>
    <row r="138" spans="1:6" outlineLevel="1" x14ac:dyDescent="0.25">
      <c r="B138" s="54" t="s">
        <v>47</v>
      </c>
      <c r="C138" s="47"/>
      <c r="D138" s="52"/>
      <c r="E138" s="49"/>
      <c r="F138" s="45">
        <f t="shared" si="2"/>
        <v>0</v>
      </c>
    </row>
    <row r="139" spans="1:6" outlineLevel="1" x14ac:dyDescent="0.25">
      <c r="B139" s="54" t="s">
        <v>39</v>
      </c>
      <c r="C139" s="47"/>
      <c r="D139" s="52"/>
      <c r="E139" s="49"/>
      <c r="F139" s="45">
        <f t="shared" si="2"/>
        <v>0</v>
      </c>
    </row>
    <row r="140" spans="1:6" outlineLevel="1" x14ac:dyDescent="0.25">
      <c r="B140" s="54" t="s">
        <v>48</v>
      </c>
      <c r="C140" s="47"/>
      <c r="D140" s="52"/>
      <c r="E140" s="49"/>
      <c r="F140" s="45">
        <f t="shared" si="2"/>
        <v>0</v>
      </c>
    </row>
    <row r="141" spans="1:6" outlineLevel="1" x14ac:dyDescent="0.25">
      <c r="B141" s="51" t="s">
        <v>49</v>
      </c>
      <c r="C141" s="47"/>
      <c r="D141" s="52"/>
      <c r="E141" s="49"/>
      <c r="F141" s="45">
        <f t="shared" si="2"/>
        <v>0</v>
      </c>
    </row>
    <row r="142" spans="1:6" outlineLevel="1" x14ac:dyDescent="0.25">
      <c r="B142" s="51" t="s">
        <v>50</v>
      </c>
      <c r="C142" s="47"/>
      <c r="D142" s="52"/>
      <c r="E142" s="49"/>
      <c r="F142" s="45">
        <f t="shared" si="2"/>
        <v>0</v>
      </c>
    </row>
    <row r="143" spans="1:6" outlineLevel="1" x14ac:dyDescent="0.25">
      <c r="B143" s="51" t="s">
        <v>51</v>
      </c>
      <c r="C143" s="47"/>
      <c r="D143" s="52"/>
      <c r="E143" s="49"/>
      <c r="F143" s="45">
        <f t="shared" si="2"/>
        <v>0</v>
      </c>
    </row>
    <row r="144" spans="1:6" outlineLevel="1" x14ac:dyDescent="0.25">
      <c r="B144" s="51" t="s">
        <v>44</v>
      </c>
      <c r="C144" s="47"/>
      <c r="D144" s="52"/>
      <c r="E144" s="49"/>
      <c r="F144" s="45">
        <f t="shared" si="2"/>
        <v>0</v>
      </c>
    </row>
    <row r="145" spans="1:6" outlineLevel="1" x14ac:dyDescent="0.25">
      <c r="B145" s="54" t="s">
        <v>0</v>
      </c>
      <c r="C145" s="47"/>
      <c r="D145" s="52"/>
      <c r="E145" s="49"/>
      <c r="F145" s="45">
        <f t="shared" si="2"/>
        <v>0</v>
      </c>
    </row>
    <row r="146" spans="1:6" ht="26.25" outlineLevel="1" x14ac:dyDescent="0.25">
      <c r="B146" s="51" t="s">
        <v>52</v>
      </c>
      <c r="C146" s="47"/>
      <c r="D146" s="52"/>
      <c r="E146" s="49"/>
      <c r="F146" s="45">
        <f t="shared" si="2"/>
        <v>0</v>
      </c>
    </row>
    <row r="147" spans="1:6" outlineLevel="1" x14ac:dyDescent="0.25">
      <c r="B147" s="54" t="s">
        <v>45</v>
      </c>
      <c r="C147" s="47"/>
      <c r="D147" s="52"/>
      <c r="E147" s="49"/>
      <c r="F147" s="45">
        <f t="shared" si="2"/>
        <v>0</v>
      </c>
    </row>
    <row r="148" spans="1:6" outlineLevel="1" x14ac:dyDescent="0.25">
      <c r="B148" s="54"/>
      <c r="C148" s="47"/>
      <c r="D148" s="52"/>
      <c r="E148" s="49"/>
      <c r="F148" s="45">
        <f t="shared" si="2"/>
        <v>0</v>
      </c>
    </row>
    <row r="149" spans="1:6" x14ac:dyDescent="0.25">
      <c r="A149" s="8" t="s">
        <v>123</v>
      </c>
      <c r="B149" s="46" t="s">
        <v>59</v>
      </c>
      <c r="C149" s="47" t="s">
        <v>2</v>
      </c>
      <c r="D149" s="52">
        <v>1</v>
      </c>
      <c r="E149" s="49">
        <v>0</v>
      </c>
      <c r="F149" s="45">
        <f t="shared" si="2"/>
        <v>0</v>
      </c>
    </row>
    <row r="150" spans="1:6" outlineLevel="1" x14ac:dyDescent="0.25">
      <c r="B150" s="51" t="s">
        <v>60</v>
      </c>
      <c r="C150" s="47"/>
      <c r="D150" s="52"/>
      <c r="E150" s="49"/>
      <c r="F150" s="45">
        <f t="shared" si="2"/>
        <v>0</v>
      </c>
    </row>
    <row r="151" spans="1:6" outlineLevel="1" x14ac:dyDescent="0.25">
      <c r="B151" s="51" t="s">
        <v>61</v>
      </c>
      <c r="C151" s="47"/>
      <c r="D151" s="52"/>
      <c r="E151" s="49"/>
      <c r="F151" s="45">
        <f t="shared" si="2"/>
        <v>0</v>
      </c>
    </row>
    <row r="152" spans="1:6" outlineLevel="1" x14ac:dyDescent="0.25">
      <c r="B152" s="51" t="s">
        <v>62</v>
      </c>
      <c r="C152" s="47"/>
      <c r="D152" s="52"/>
      <c r="E152" s="49"/>
      <c r="F152" s="45">
        <f t="shared" si="2"/>
        <v>0</v>
      </c>
    </row>
    <row r="153" spans="1:6" outlineLevel="1" x14ac:dyDescent="0.25">
      <c r="B153" s="51" t="s">
        <v>63</v>
      </c>
      <c r="C153" s="47"/>
      <c r="D153" s="52"/>
      <c r="E153" s="49"/>
      <c r="F153" s="45">
        <f t="shared" si="2"/>
        <v>0</v>
      </c>
    </row>
    <row r="154" spans="1:6" outlineLevel="1" x14ac:dyDescent="0.25">
      <c r="B154" s="57" t="s">
        <v>1</v>
      </c>
      <c r="C154" s="47"/>
      <c r="D154" s="52"/>
      <c r="E154" s="49"/>
      <c r="F154" s="45">
        <f t="shared" si="2"/>
        <v>0</v>
      </c>
    </row>
    <row r="155" spans="1:6" outlineLevel="1" x14ac:dyDescent="0.25">
      <c r="B155" s="56"/>
      <c r="C155" s="47"/>
      <c r="D155" s="52"/>
      <c r="E155" s="49"/>
      <c r="F155" s="45">
        <f t="shared" si="2"/>
        <v>0</v>
      </c>
    </row>
    <row r="156" spans="1:6" x14ac:dyDescent="0.25">
      <c r="A156" s="8" t="s">
        <v>124</v>
      </c>
      <c r="B156" s="46" t="s">
        <v>64</v>
      </c>
      <c r="C156" s="47" t="s">
        <v>4</v>
      </c>
      <c r="D156" s="52">
        <v>1</v>
      </c>
      <c r="E156" s="49">
        <v>7</v>
      </c>
      <c r="F156" s="45">
        <f t="shared" si="2"/>
        <v>7</v>
      </c>
    </row>
    <row r="157" spans="1:6" outlineLevel="1" x14ac:dyDescent="0.25">
      <c r="B157" s="51" t="s">
        <v>65</v>
      </c>
      <c r="C157" s="47"/>
      <c r="D157" s="52"/>
      <c r="E157" s="49"/>
      <c r="F157" s="45">
        <f t="shared" ref="F157:F211" si="3">D157*E157</f>
        <v>0</v>
      </c>
    </row>
    <row r="158" spans="1:6" outlineLevel="1" x14ac:dyDescent="0.25">
      <c r="B158" s="51" t="s">
        <v>66</v>
      </c>
      <c r="C158" s="47"/>
      <c r="D158" s="52"/>
      <c r="E158" s="49"/>
      <c r="F158" s="45">
        <f t="shared" si="3"/>
        <v>0</v>
      </c>
    </row>
    <row r="159" spans="1:6" outlineLevel="1" x14ac:dyDescent="0.25">
      <c r="B159" s="51" t="s">
        <v>67</v>
      </c>
      <c r="C159" s="56"/>
      <c r="D159" s="52"/>
      <c r="E159" s="49"/>
      <c r="F159" s="45">
        <f t="shared" si="3"/>
        <v>0</v>
      </c>
    </row>
    <row r="160" spans="1:6" outlineLevel="1" x14ac:dyDescent="0.25">
      <c r="B160" s="57" t="s">
        <v>1</v>
      </c>
      <c r="C160" s="47"/>
      <c r="D160" s="52"/>
      <c r="E160" s="49"/>
      <c r="F160" s="45">
        <f t="shared" si="3"/>
        <v>0</v>
      </c>
    </row>
    <row r="161" spans="1:6" outlineLevel="1" x14ac:dyDescent="0.25">
      <c r="B161" s="57"/>
      <c r="C161" s="47"/>
      <c r="D161" s="52"/>
      <c r="E161" s="49"/>
      <c r="F161" s="45">
        <f t="shared" si="3"/>
        <v>0</v>
      </c>
    </row>
    <row r="162" spans="1:6" x14ac:dyDescent="0.25">
      <c r="A162" s="8" t="s">
        <v>125</v>
      </c>
      <c r="B162" s="46" t="s">
        <v>68</v>
      </c>
      <c r="C162" s="47" t="s">
        <v>2</v>
      </c>
      <c r="D162" s="52">
        <v>1</v>
      </c>
      <c r="E162" s="49">
        <v>50</v>
      </c>
      <c r="F162" s="45">
        <f t="shared" si="3"/>
        <v>50</v>
      </c>
    </row>
    <row r="163" spans="1:6" outlineLevel="1" x14ac:dyDescent="0.25">
      <c r="B163" s="57" t="s">
        <v>69</v>
      </c>
      <c r="C163" s="47"/>
      <c r="D163" s="52"/>
      <c r="E163" s="49"/>
      <c r="F163" s="45">
        <f t="shared" si="3"/>
        <v>0</v>
      </c>
    </row>
    <row r="164" spans="1:6" outlineLevel="1" x14ac:dyDescent="0.25">
      <c r="B164" s="57" t="s">
        <v>70</v>
      </c>
      <c r="C164" s="47"/>
      <c r="D164" s="52"/>
      <c r="E164" s="49"/>
      <c r="F164" s="45">
        <f t="shared" si="3"/>
        <v>0</v>
      </c>
    </row>
    <row r="165" spans="1:6" outlineLevel="1" x14ac:dyDescent="0.25">
      <c r="B165" s="57" t="s">
        <v>71</v>
      </c>
      <c r="C165" s="47"/>
      <c r="D165" s="52"/>
      <c r="E165" s="49"/>
      <c r="F165" s="45">
        <f t="shared" si="3"/>
        <v>0</v>
      </c>
    </row>
    <row r="166" spans="1:6" outlineLevel="1" x14ac:dyDescent="0.25">
      <c r="B166" s="57" t="s">
        <v>72</v>
      </c>
      <c r="C166" s="47"/>
      <c r="D166" s="52"/>
      <c r="E166" s="49"/>
      <c r="F166" s="45">
        <f t="shared" si="3"/>
        <v>0</v>
      </c>
    </row>
    <row r="167" spans="1:6" outlineLevel="1" x14ac:dyDescent="0.25">
      <c r="B167" s="57" t="s">
        <v>1</v>
      </c>
      <c r="C167" s="47"/>
      <c r="D167" s="52"/>
      <c r="E167" s="49"/>
      <c r="F167" s="45">
        <f t="shared" si="3"/>
        <v>0</v>
      </c>
    </row>
    <row r="168" spans="1:6" outlineLevel="1" x14ac:dyDescent="0.25">
      <c r="B168" s="57"/>
      <c r="C168" s="47"/>
      <c r="D168" s="52"/>
      <c r="E168" s="49"/>
      <c r="F168" s="45">
        <f t="shared" si="3"/>
        <v>0</v>
      </c>
    </row>
    <row r="169" spans="1:6" x14ac:dyDescent="0.25">
      <c r="A169" s="8" t="s">
        <v>126</v>
      </c>
      <c r="B169" s="46" t="s">
        <v>73</v>
      </c>
      <c r="C169" s="47" t="s">
        <v>2</v>
      </c>
      <c r="D169" s="52">
        <v>1</v>
      </c>
      <c r="E169" s="49">
        <v>1</v>
      </c>
      <c r="F169" s="45">
        <f t="shared" si="3"/>
        <v>1</v>
      </c>
    </row>
    <row r="170" spans="1:6" outlineLevel="1" x14ac:dyDescent="0.25">
      <c r="B170" s="51" t="s">
        <v>74</v>
      </c>
      <c r="C170" s="47"/>
      <c r="D170" s="52"/>
      <c r="E170" s="49"/>
      <c r="F170" s="45">
        <f t="shared" si="3"/>
        <v>0</v>
      </c>
    </row>
    <row r="171" spans="1:6" outlineLevel="1" x14ac:dyDescent="0.25">
      <c r="B171" s="51" t="s">
        <v>75</v>
      </c>
      <c r="C171" s="47"/>
      <c r="D171" s="52"/>
      <c r="E171" s="49"/>
      <c r="F171" s="45">
        <f t="shared" si="3"/>
        <v>0</v>
      </c>
    </row>
    <row r="172" spans="1:6" outlineLevel="1" x14ac:dyDescent="0.25">
      <c r="B172" s="51"/>
      <c r="C172" s="47"/>
      <c r="D172" s="52"/>
      <c r="E172" s="49"/>
      <c r="F172" s="45">
        <f t="shared" si="3"/>
        <v>0</v>
      </c>
    </row>
    <row r="173" spans="1:6" x14ac:dyDescent="0.25">
      <c r="A173" s="8" t="s">
        <v>127</v>
      </c>
      <c r="B173" s="46" t="s">
        <v>76</v>
      </c>
      <c r="C173" s="47" t="s">
        <v>2</v>
      </c>
      <c r="D173" s="52">
        <v>1</v>
      </c>
      <c r="E173" s="49">
        <v>1</v>
      </c>
      <c r="F173" s="45">
        <f t="shared" si="3"/>
        <v>1</v>
      </c>
    </row>
    <row r="174" spans="1:6" outlineLevel="1" x14ac:dyDescent="0.25">
      <c r="B174" s="51" t="s">
        <v>74</v>
      </c>
      <c r="C174" s="47"/>
      <c r="D174" s="52"/>
      <c r="E174" s="49"/>
      <c r="F174" s="45">
        <f t="shared" si="3"/>
        <v>0</v>
      </c>
    </row>
    <row r="175" spans="1:6" outlineLevel="1" x14ac:dyDescent="0.25">
      <c r="B175" s="51" t="s">
        <v>75</v>
      </c>
      <c r="C175" s="47"/>
      <c r="D175" s="52"/>
      <c r="E175" s="49"/>
      <c r="F175" s="45">
        <f t="shared" si="3"/>
        <v>0</v>
      </c>
    </row>
    <row r="176" spans="1:6" outlineLevel="1" x14ac:dyDescent="0.25">
      <c r="B176" s="51"/>
      <c r="C176" s="47"/>
      <c r="D176" s="52"/>
      <c r="E176" s="49"/>
      <c r="F176" s="45">
        <f t="shared" si="3"/>
        <v>0</v>
      </c>
    </row>
    <row r="177" spans="1:6" x14ac:dyDescent="0.25">
      <c r="A177" s="8" t="s">
        <v>128</v>
      </c>
      <c r="B177" s="46" t="s">
        <v>77</v>
      </c>
      <c r="C177" s="47" t="s">
        <v>2</v>
      </c>
      <c r="D177" s="52">
        <v>1</v>
      </c>
      <c r="E177" s="49">
        <v>0</v>
      </c>
      <c r="F177" s="45">
        <f t="shared" si="3"/>
        <v>0</v>
      </c>
    </row>
    <row r="178" spans="1:6" outlineLevel="1" x14ac:dyDescent="0.25">
      <c r="B178" s="51" t="s">
        <v>78</v>
      </c>
      <c r="C178" s="54"/>
      <c r="D178" s="52"/>
      <c r="E178" s="49"/>
      <c r="F178" s="45">
        <f t="shared" si="3"/>
        <v>0</v>
      </c>
    </row>
    <row r="179" spans="1:6" outlineLevel="1" x14ac:dyDescent="0.25">
      <c r="B179" s="51" t="s">
        <v>79</v>
      </c>
      <c r="C179" s="47"/>
      <c r="D179" s="52"/>
      <c r="E179" s="49"/>
      <c r="F179" s="45">
        <f t="shared" si="3"/>
        <v>0</v>
      </c>
    </row>
    <row r="180" spans="1:6" outlineLevel="1" x14ac:dyDescent="0.25">
      <c r="B180" s="51"/>
      <c r="C180" s="47"/>
      <c r="D180" s="52"/>
      <c r="E180" s="49"/>
      <c r="F180" s="45">
        <f t="shared" si="3"/>
        <v>0</v>
      </c>
    </row>
    <row r="181" spans="1:6" x14ac:dyDescent="0.25">
      <c r="A181" s="8" t="s">
        <v>129</v>
      </c>
      <c r="B181" s="46" t="s">
        <v>80</v>
      </c>
      <c r="C181" s="47" t="s">
        <v>2</v>
      </c>
      <c r="D181" s="52">
        <v>1</v>
      </c>
      <c r="E181" s="49">
        <v>0</v>
      </c>
      <c r="F181" s="45">
        <f t="shared" si="3"/>
        <v>0</v>
      </c>
    </row>
    <row r="182" spans="1:6" outlineLevel="1" x14ac:dyDescent="0.25">
      <c r="B182" s="51" t="s">
        <v>79</v>
      </c>
      <c r="C182" s="47"/>
      <c r="D182" s="52"/>
      <c r="E182" s="49"/>
      <c r="F182" s="45">
        <f t="shared" si="3"/>
        <v>0</v>
      </c>
    </row>
    <row r="183" spans="1:6" outlineLevel="1" x14ac:dyDescent="0.25">
      <c r="B183" s="51"/>
      <c r="C183" s="47"/>
      <c r="D183" s="52"/>
      <c r="E183" s="49"/>
      <c r="F183" s="45">
        <f t="shared" si="3"/>
        <v>0</v>
      </c>
    </row>
    <row r="184" spans="1:6" x14ac:dyDescent="0.25">
      <c r="A184" s="8" t="s">
        <v>130</v>
      </c>
      <c r="B184" s="46" t="s">
        <v>81</v>
      </c>
      <c r="C184" s="47" t="s">
        <v>2</v>
      </c>
      <c r="D184" s="52">
        <v>1</v>
      </c>
      <c r="E184" s="49">
        <v>0</v>
      </c>
      <c r="F184" s="45">
        <f t="shared" si="3"/>
        <v>0</v>
      </c>
    </row>
    <row r="185" spans="1:6" outlineLevel="1" x14ac:dyDescent="0.25">
      <c r="B185" s="51" t="s">
        <v>82</v>
      </c>
      <c r="C185" s="47"/>
      <c r="D185" s="52"/>
      <c r="E185" s="49"/>
      <c r="F185" s="45">
        <f t="shared" si="3"/>
        <v>0</v>
      </c>
    </row>
    <row r="186" spans="1:6" outlineLevel="1" x14ac:dyDescent="0.25">
      <c r="B186" s="51"/>
      <c r="C186" s="47"/>
      <c r="D186" s="52"/>
      <c r="E186" s="49"/>
      <c r="F186" s="45">
        <f t="shared" si="3"/>
        <v>0</v>
      </c>
    </row>
    <row r="187" spans="1:6" x14ac:dyDescent="0.25">
      <c r="A187" s="8" t="s">
        <v>131</v>
      </c>
      <c r="B187" s="46" t="s">
        <v>83</v>
      </c>
      <c r="C187" s="47" t="s">
        <v>2</v>
      </c>
      <c r="D187" s="52">
        <v>1</v>
      </c>
      <c r="E187" s="49">
        <v>0</v>
      </c>
      <c r="F187" s="45">
        <f t="shared" si="3"/>
        <v>0</v>
      </c>
    </row>
    <row r="188" spans="1:6" outlineLevel="1" x14ac:dyDescent="0.25">
      <c r="B188" s="4" t="s">
        <v>47</v>
      </c>
      <c r="C188" s="2"/>
      <c r="D188" s="9"/>
      <c r="F188" s="11">
        <f t="shared" si="3"/>
        <v>0</v>
      </c>
    </row>
    <row r="189" spans="1:6" outlineLevel="1" x14ac:dyDescent="0.25">
      <c r="B189" s="4" t="s">
        <v>39</v>
      </c>
      <c r="C189" s="2"/>
      <c r="D189" s="9"/>
      <c r="F189" s="11">
        <f t="shared" si="3"/>
        <v>0</v>
      </c>
    </row>
    <row r="190" spans="1:6" outlineLevel="1" x14ac:dyDescent="0.25">
      <c r="B190" s="4" t="s">
        <v>48</v>
      </c>
      <c r="C190" s="2"/>
      <c r="D190" s="9"/>
      <c r="F190" s="11">
        <f t="shared" si="3"/>
        <v>0</v>
      </c>
    </row>
    <row r="191" spans="1:6" outlineLevel="1" x14ac:dyDescent="0.25">
      <c r="B191" s="3" t="s">
        <v>84</v>
      </c>
      <c r="C191" s="2"/>
      <c r="D191" s="9"/>
      <c r="F191" s="11">
        <f t="shared" si="3"/>
        <v>0</v>
      </c>
    </row>
    <row r="192" spans="1:6" outlineLevel="1" x14ac:dyDescent="0.25">
      <c r="B192" s="4" t="s">
        <v>85</v>
      </c>
      <c r="C192" s="2"/>
      <c r="D192" s="9"/>
      <c r="F192" s="11">
        <f t="shared" si="3"/>
        <v>0</v>
      </c>
    </row>
    <row r="193" spans="1:6" ht="26.25" outlineLevel="1" x14ac:dyDescent="0.25">
      <c r="B193" s="3" t="s">
        <v>86</v>
      </c>
      <c r="C193" s="2"/>
      <c r="D193" s="9"/>
      <c r="F193" s="11">
        <f t="shared" si="3"/>
        <v>0</v>
      </c>
    </row>
    <row r="194" spans="1:6" outlineLevel="1" x14ac:dyDescent="0.25">
      <c r="B194" s="3" t="s">
        <v>87</v>
      </c>
      <c r="C194" s="2"/>
      <c r="D194" s="9"/>
      <c r="F194" s="11">
        <f t="shared" si="3"/>
        <v>0</v>
      </c>
    </row>
    <row r="195" spans="1:6" outlineLevel="1" x14ac:dyDescent="0.25">
      <c r="B195" s="3" t="s">
        <v>88</v>
      </c>
      <c r="C195" s="2"/>
      <c r="D195" s="9"/>
      <c r="F195" s="11">
        <f t="shared" si="3"/>
        <v>0</v>
      </c>
    </row>
    <row r="196" spans="1:6" outlineLevel="1" x14ac:dyDescent="0.25">
      <c r="B196" s="3" t="s">
        <v>9</v>
      </c>
      <c r="C196" s="2"/>
      <c r="D196" s="9"/>
      <c r="F196" s="11">
        <f t="shared" si="3"/>
        <v>0</v>
      </c>
    </row>
    <row r="197" spans="1:6" outlineLevel="1" x14ac:dyDescent="0.25">
      <c r="B197" s="4" t="s">
        <v>0</v>
      </c>
      <c r="C197" s="2"/>
      <c r="D197" s="9"/>
      <c r="F197" s="11">
        <f t="shared" si="3"/>
        <v>0</v>
      </c>
    </row>
    <row r="198" spans="1:6" ht="26.25" outlineLevel="1" x14ac:dyDescent="0.25">
      <c r="B198" s="3" t="s">
        <v>52</v>
      </c>
      <c r="C198" s="2"/>
      <c r="D198" s="9"/>
      <c r="F198" s="11">
        <f t="shared" si="3"/>
        <v>0</v>
      </c>
    </row>
    <row r="199" spans="1:6" outlineLevel="1" x14ac:dyDescent="0.25">
      <c r="B199" s="4" t="s">
        <v>45</v>
      </c>
      <c r="C199" s="2"/>
      <c r="D199" s="9"/>
      <c r="F199" s="11">
        <f t="shared" si="3"/>
        <v>0</v>
      </c>
    </row>
    <row r="200" spans="1:6" outlineLevel="1" x14ac:dyDescent="0.25">
      <c r="B200" s="4"/>
      <c r="C200" s="2"/>
      <c r="D200" s="19"/>
      <c r="F200" s="20">
        <f t="shared" si="3"/>
        <v>0</v>
      </c>
    </row>
    <row r="201" spans="1:6" ht="18" x14ac:dyDescent="0.25">
      <c r="A201" s="12" t="s">
        <v>132</v>
      </c>
      <c r="B201" s="5" t="s">
        <v>3</v>
      </c>
      <c r="C201" s="29"/>
      <c r="D201" s="21"/>
      <c r="E201" s="13"/>
      <c r="F201" s="22"/>
    </row>
    <row r="202" spans="1:6" x14ac:dyDescent="0.25">
      <c r="A202" s="30" t="s">
        <v>133</v>
      </c>
      <c r="B202" s="58" t="s">
        <v>153</v>
      </c>
      <c r="C202" s="47" t="s">
        <v>4</v>
      </c>
      <c r="D202" s="48">
        <v>1</v>
      </c>
      <c r="E202" s="49">
        <v>72</v>
      </c>
      <c r="F202" s="50">
        <f t="shared" si="3"/>
        <v>72</v>
      </c>
    </row>
    <row r="203" spans="1:6" outlineLevel="1" x14ac:dyDescent="0.25">
      <c r="A203" s="30"/>
      <c r="B203" s="59" t="s">
        <v>104</v>
      </c>
      <c r="C203" s="47"/>
      <c r="D203" s="52"/>
      <c r="E203" s="49"/>
      <c r="F203" s="50">
        <f t="shared" si="3"/>
        <v>0</v>
      </c>
    </row>
    <row r="204" spans="1:6" outlineLevel="1" x14ac:dyDescent="0.25">
      <c r="A204" s="30"/>
      <c r="B204" s="59"/>
      <c r="C204" s="47"/>
      <c r="D204" s="52"/>
      <c r="E204" s="49"/>
      <c r="F204" s="50">
        <f t="shared" si="3"/>
        <v>0</v>
      </c>
    </row>
    <row r="205" spans="1:6" x14ac:dyDescent="0.25">
      <c r="A205" s="30" t="s">
        <v>134</v>
      </c>
      <c r="B205" s="58" t="s">
        <v>89</v>
      </c>
      <c r="C205" s="47" t="s">
        <v>4</v>
      </c>
      <c r="D205" s="52">
        <v>1</v>
      </c>
      <c r="E205" s="49">
        <v>14</v>
      </c>
      <c r="F205" s="50">
        <f t="shared" si="3"/>
        <v>14</v>
      </c>
    </row>
    <row r="206" spans="1:6" outlineLevel="1" x14ac:dyDescent="0.25">
      <c r="B206" s="1"/>
      <c r="C206" s="2"/>
      <c r="D206" s="19"/>
      <c r="F206" s="34">
        <f t="shared" si="3"/>
        <v>0</v>
      </c>
    </row>
    <row r="207" spans="1:6" x14ac:dyDescent="0.25">
      <c r="A207" s="26"/>
      <c r="B207" s="24"/>
      <c r="C207" s="24"/>
      <c r="D207" s="24"/>
      <c r="E207" s="31"/>
      <c r="F207" s="32">
        <f>F8+F15+F22+F29+F36+F43+F50+F56+F61+F66+F70+F76+F88+F101+F113+F125+F137+F149+F156+F162+F169+F173+F177+F181+F184+F187+F202+F205</f>
        <v>535</v>
      </c>
    </row>
    <row r="208" spans="1:6" x14ac:dyDescent="0.25">
      <c r="A208" s="12" t="s">
        <v>135</v>
      </c>
      <c r="B208" s="27" t="s">
        <v>90</v>
      </c>
      <c r="C208" s="15"/>
      <c r="D208" s="21"/>
      <c r="E208" s="13"/>
      <c r="F208" s="22"/>
    </row>
    <row r="209" spans="1:6" x14ac:dyDescent="0.25">
      <c r="A209" s="8" t="s">
        <v>136</v>
      </c>
      <c r="B209" s="28" t="s">
        <v>91</v>
      </c>
      <c r="C209" s="28"/>
      <c r="D209" s="28"/>
      <c r="E209" s="28"/>
      <c r="F209" s="28"/>
    </row>
    <row r="210" spans="1:6" x14ac:dyDescent="0.25">
      <c r="A210" s="8" t="s">
        <v>137</v>
      </c>
      <c r="B210" s="60" t="s">
        <v>92</v>
      </c>
      <c r="C210" s="61" t="s">
        <v>2</v>
      </c>
      <c r="D210" s="48">
        <v>1</v>
      </c>
      <c r="E210" s="49">
        <v>0</v>
      </c>
      <c r="F210" s="50">
        <f t="shared" si="3"/>
        <v>0</v>
      </c>
    </row>
    <row r="211" spans="1:6" x14ac:dyDescent="0.25">
      <c r="A211" s="8" t="s">
        <v>138</v>
      </c>
      <c r="B211" s="62" t="s">
        <v>93</v>
      </c>
      <c r="C211" s="61" t="s">
        <v>2</v>
      </c>
      <c r="D211" s="52">
        <v>1</v>
      </c>
      <c r="E211" s="49">
        <v>0</v>
      </c>
      <c r="F211" s="50">
        <f t="shared" si="3"/>
        <v>0</v>
      </c>
    </row>
    <row r="212" spans="1:6" x14ac:dyDescent="0.25">
      <c r="A212" s="8" t="s">
        <v>139</v>
      </c>
      <c r="B212" s="62" t="s">
        <v>102</v>
      </c>
      <c r="C212" s="61" t="s">
        <v>2</v>
      </c>
      <c r="D212" s="52">
        <v>1</v>
      </c>
      <c r="E212" s="49">
        <v>0</v>
      </c>
      <c r="F212" s="50">
        <f t="shared" ref="F212:F218" si="4">D212*E212</f>
        <v>0</v>
      </c>
    </row>
    <row r="213" spans="1:6" x14ac:dyDescent="0.25">
      <c r="A213" s="8" t="s">
        <v>140</v>
      </c>
      <c r="B213" s="62" t="s">
        <v>94</v>
      </c>
      <c r="C213" s="61" t="s">
        <v>2</v>
      </c>
      <c r="D213" s="52">
        <v>1</v>
      </c>
      <c r="E213" s="49">
        <v>12</v>
      </c>
      <c r="F213" s="50">
        <f t="shared" si="4"/>
        <v>12</v>
      </c>
    </row>
    <row r="214" spans="1:6" x14ac:dyDescent="0.25">
      <c r="A214" s="8" t="s">
        <v>141</v>
      </c>
      <c r="B214" s="62" t="s">
        <v>95</v>
      </c>
      <c r="C214" s="61" t="s">
        <v>2</v>
      </c>
      <c r="D214" s="52">
        <v>1</v>
      </c>
      <c r="E214" s="49">
        <v>7</v>
      </c>
      <c r="F214" s="50">
        <f t="shared" si="4"/>
        <v>7</v>
      </c>
    </row>
    <row r="215" spans="1:6" x14ac:dyDescent="0.25">
      <c r="A215" s="8" t="s">
        <v>142</v>
      </c>
      <c r="B215" s="62" t="s">
        <v>96</v>
      </c>
      <c r="C215" s="61" t="s">
        <v>2</v>
      </c>
      <c r="D215" s="52">
        <v>1</v>
      </c>
      <c r="E215" s="49">
        <v>1</v>
      </c>
      <c r="F215" s="50">
        <f t="shared" si="4"/>
        <v>1</v>
      </c>
    </row>
    <row r="216" spans="1:6" x14ac:dyDescent="0.25">
      <c r="A216" s="8" t="s">
        <v>143</v>
      </c>
      <c r="B216" s="43" t="s">
        <v>97</v>
      </c>
      <c r="C216" s="42" t="s">
        <v>2</v>
      </c>
      <c r="D216" s="9">
        <v>1</v>
      </c>
      <c r="E216" s="40">
        <v>5</v>
      </c>
      <c r="F216" s="41">
        <f t="shared" si="4"/>
        <v>5</v>
      </c>
    </row>
    <row r="217" spans="1:6" x14ac:dyDescent="0.25">
      <c r="A217" s="8" t="s">
        <v>144</v>
      </c>
      <c r="B217" s="43" t="s">
        <v>98</v>
      </c>
      <c r="C217" s="42" t="s">
        <v>2</v>
      </c>
      <c r="D217" s="9">
        <v>1</v>
      </c>
      <c r="E217" s="40">
        <v>1</v>
      </c>
      <c r="F217" s="41">
        <f t="shared" si="4"/>
        <v>1</v>
      </c>
    </row>
    <row r="218" spans="1:6" x14ac:dyDescent="0.25">
      <c r="A218" s="8" t="s">
        <v>145</v>
      </c>
      <c r="B218" s="44" t="s">
        <v>103</v>
      </c>
      <c r="C218" s="42" t="s">
        <v>2</v>
      </c>
      <c r="D218" s="19">
        <v>1</v>
      </c>
      <c r="E218" s="40">
        <v>0</v>
      </c>
      <c r="F218" s="41">
        <f t="shared" si="4"/>
        <v>0</v>
      </c>
    </row>
    <row r="219" spans="1:6" x14ac:dyDescent="0.25">
      <c r="A219" s="8" t="s">
        <v>146</v>
      </c>
      <c r="B219" s="63" t="s">
        <v>152</v>
      </c>
      <c r="C219" s="61" t="s">
        <v>2</v>
      </c>
      <c r="D219" s="48">
        <v>1</v>
      </c>
      <c r="E219" s="49">
        <v>4</v>
      </c>
      <c r="F219" s="50">
        <f>D219*E219</f>
        <v>4</v>
      </c>
    </row>
    <row r="220" spans="1:6" x14ac:dyDescent="0.25">
      <c r="A220" s="8" t="s">
        <v>147</v>
      </c>
      <c r="B220" s="64" t="s">
        <v>155</v>
      </c>
      <c r="C220" s="61" t="s">
        <v>2</v>
      </c>
      <c r="D220" s="52">
        <v>1</v>
      </c>
      <c r="E220" s="49">
        <v>67</v>
      </c>
      <c r="F220" s="50">
        <f>D220*E220</f>
        <v>67</v>
      </c>
    </row>
    <row r="221" spans="1:6" x14ac:dyDescent="0.25">
      <c r="A221" s="8" t="s">
        <v>148</v>
      </c>
      <c r="B221" s="65" t="s">
        <v>99</v>
      </c>
      <c r="C221" s="61" t="s">
        <v>2</v>
      </c>
      <c r="D221" s="52">
        <v>1</v>
      </c>
      <c r="E221" s="49">
        <v>15</v>
      </c>
      <c r="F221" s="45">
        <f>D221*E221</f>
        <v>15</v>
      </c>
    </row>
    <row r="222" spans="1:6" x14ac:dyDescent="0.25">
      <c r="A222" s="8" t="s">
        <v>149</v>
      </c>
      <c r="B222" s="62" t="s">
        <v>100</v>
      </c>
      <c r="C222" s="61" t="s">
        <v>2</v>
      </c>
      <c r="D222" s="52">
        <v>1</v>
      </c>
      <c r="E222" s="49">
        <v>1</v>
      </c>
      <c r="F222" s="45">
        <f>D222*E222</f>
        <v>1</v>
      </c>
    </row>
    <row r="223" spans="1:6" x14ac:dyDescent="0.25">
      <c r="A223" s="8" t="s">
        <v>150</v>
      </c>
      <c r="B223" s="66" t="s">
        <v>101</v>
      </c>
      <c r="C223" s="61" t="s">
        <v>2</v>
      </c>
      <c r="D223" s="52">
        <v>1</v>
      </c>
      <c r="E223" s="49">
        <v>54</v>
      </c>
      <c r="F223" s="50">
        <f>D223*E223</f>
        <v>54</v>
      </c>
    </row>
    <row r="224" spans="1:6" x14ac:dyDescent="0.25">
      <c r="A224" s="8" t="s">
        <v>151</v>
      </c>
      <c r="B224" s="66" t="s">
        <v>154</v>
      </c>
      <c r="C224" s="61" t="s">
        <v>2</v>
      </c>
      <c r="D224" s="71">
        <v>1</v>
      </c>
      <c r="E224" s="49">
        <v>10</v>
      </c>
      <c r="F224" s="72">
        <f t="shared" ref="F224" si="5">D224*E224</f>
        <v>10</v>
      </c>
    </row>
    <row r="225" spans="1:6" x14ac:dyDescent="0.25">
      <c r="A225" s="23"/>
      <c r="B225" s="24"/>
      <c r="C225" s="24"/>
      <c r="D225" s="33"/>
      <c r="E225" s="25"/>
      <c r="F225" s="70">
        <f>F210+F211+F212+F213+F214+F215+F216+F217+F218+F220+F221+F222+F223+F224</f>
        <v>173</v>
      </c>
    </row>
    <row r="226" spans="1:6" ht="18" x14ac:dyDescent="0.25">
      <c r="A226" s="35"/>
      <c r="B226" s="36"/>
      <c r="C226" s="36"/>
      <c r="D226" s="37"/>
      <c r="E226" s="38"/>
      <c r="F226" s="39"/>
    </row>
    <row r="228" spans="1:6" x14ac:dyDescent="0.25">
      <c r="F228" s="6"/>
    </row>
    <row r="230" spans="1:6" x14ac:dyDescent="0.25">
      <c r="B230" t="s">
        <v>156</v>
      </c>
    </row>
  </sheetData>
  <phoneticPr fontId="14" type="noConversion"/>
  <pageMargins left="0.7" right="0.7" top="0.75" bottom="0.75" header="0.3" footer="0.3"/>
  <pageSetup scale="51" fitToHeight="0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F6F07CE6D8242240AAA07BCEA7159482" ma:contentTypeVersion="13" ma:contentTypeDescription="Luo uusi asiakirja." ma:contentTypeScope="" ma:versionID="04fd79b6fcb48fcf64c44d56ae6b6647">
  <xsd:schema xmlns:xsd="http://www.w3.org/2001/XMLSchema" xmlns:xs="http://www.w3.org/2001/XMLSchema" xmlns:p="http://schemas.microsoft.com/office/2006/metadata/properties" xmlns:ns2="e795b3c9-f882-42e4-a697-c80bcc65aacd" xmlns:ns3="36dbcd26-431d-42e2-afef-40012767a904" targetNamespace="http://schemas.microsoft.com/office/2006/metadata/properties" ma:root="true" ma:fieldsID="9b219cbff786b16cc34582f4082a1d13" ns2:_="" ns3:_="">
    <xsd:import namespace="e795b3c9-f882-42e4-a697-c80bcc65aacd"/>
    <xsd:import namespace="36dbcd26-431d-42e2-afef-40012767a9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95b3c9-f882-42e4-a697-c80bcc65aa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Kuvien tunnisteet" ma:readOnly="false" ma:fieldId="{5cf76f15-5ced-4ddc-b409-7134ff3c332f}" ma:taxonomyMulti="true" ma:sspId="0741b96f-2b7c-414d-b3ba-274745b437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dbcd26-431d-42e2-afef-40012767a90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0d41ceb-8d97-4010-b768-52c132963fe2}" ma:internalName="TaxCatchAll" ma:showField="CatchAllData" ma:web="36dbcd26-431d-42e2-afef-40012767a9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94461A-7C79-46F1-87BF-65E910D546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386111-D5B3-420D-9351-9B3EDDB3A6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95b3c9-f882-42e4-a697-c80bcc65aacd"/>
    <ds:schemaRef ds:uri="36dbcd26-431d-42e2-afef-40012767a9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Perttu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Ville Hietala</cp:lastModifiedBy>
  <cp:lastPrinted>2024-05-02T11:05:21Z</cp:lastPrinted>
  <dcterms:created xsi:type="dcterms:W3CDTF">2020-03-02T10:50:38Z</dcterms:created>
  <dcterms:modified xsi:type="dcterms:W3CDTF">2025-03-03T13:06:02Z</dcterms:modified>
</cp:coreProperties>
</file>